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2120" windowHeight="8580" tabRatio="910" activeTab="0"/>
  </bookViews>
  <sheets>
    <sheet name="Квадратный Полый Профиль" sheetId="1" r:id="rId1"/>
    <sheet name="Прямоугольный полый профиль" sheetId="2" r:id="rId2"/>
  </sheets>
  <definedNames>
    <definedName name="_xlnm._FilterDatabase" localSheetId="0" hidden="1">'Квадратный Полый Профиль'!$A$5:$K$49</definedName>
    <definedName name="_xlnm._FilterDatabase" localSheetId="1" hidden="1">'Прямоугольный полый профиль'!$A$4:$K$79</definedName>
  </definedNames>
  <calcPr fullCalcOnLoad="1" refMode="R1C1"/>
</workbook>
</file>

<file path=xl/sharedStrings.xml><?xml version="1.0" encoding="utf-8"?>
<sst xmlns="http://schemas.openxmlformats.org/spreadsheetml/2006/main" count="262" uniqueCount="135">
  <si>
    <t>Площадь поперечного сечения,см2</t>
  </si>
  <si>
    <t>Шифр профиля</t>
  </si>
  <si>
    <t>Квадратный полый профиль</t>
  </si>
  <si>
    <t>03/0001</t>
  </si>
  <si>
    <t>03/0002</t>
  </si>
  <si>
    <t>03/0003</t>
  </si>
  <si>
    <t>03/0004</t>
  </si>
  <si>
    <t>03/0005</t>
  </si>
  <si>
    <t>03/0006</t>
  </si>
  <si>
    <t>03/0007</t>
  </si>
  <si>
    <t>03/0008</t>
  </si>
  <si>
    <t>03/0009</t>
  </si>
  <si>
    <t>03/0010</t>
  </si>
  <si>
    <t>03/0011</t>
  </si>
  <si>
    <t>03/0012</t>
  </si>
  <si>
    <t>03/0013</t>
  </si>
  <si>
    <t>03/0014</t>
  </si>
  <si>
    <t>03/0015</t>
  </si>
  <si>
    <t>03/0016</t>
  </si>
  <si>
    <t>03/0017</t>
  </si>
  <si>
    <t>03/0018</t>
  </si>
  <si>
    <t>03/0020</t>
  </si>
  <si>
    <t>03/0021</t>
  </si>
  <si>
    <t>03/0022</t>
  </si>
  <si>
    <t>03/0024</t>
  </si>
  <si>
    <t>03/0025</t>
  </si>
  <si>
    <t>03/0026</t>
  </si>
  <si>
    <t>03/0027</t>
  </si>
  <si>
    <t>03/0029</t>
  </si>
  <si>
    <t>03/0030</t>
  </si>
  <si>
    <t>03/0031</t>
  </si>
  <si>
    <t>03/0033</t>
  </si>
  <si>
    <t>03/0034</t>
  </si>
  <si>
    <t>03/0039</t>
  </si>
  <si>
    <t>Прямоугольный полый профиль</t>
  </si>
  <si>
    <t>05/0001</t>
  </si>
  <si>
    <t>05/0002</t>
  </si>
  <si>
    <t>05/0003</t>
  </si>
  <si>
    <t>05/0004</t>
  </si>
  <si>
    <t>05/0005</t>
  </si>
  <si>
    <t>05/0006</t>
  </si>
  <si>
    <t>05/0007</t>
  </si>
  <si>
    <t>05/0008</t>
  </si>
  <si>
    <t>05/0009</t>
  </si>
  <si>
    <t>05/0010</t>
  </si>
  <si>
    <t>05/0011</t>
  </si>
  <si>
    <t>05/0012</t>
  </si>
  <si>
    <t>05/0013</t>
  </si>
  <si>
    <t>05/0014</t>
  </si>
  <si>
    <t>05/0015</t>
  </si>
  <si>
    <t>05/0016</t>
  </si>
  <si>
    <t>05/0017</t>
  </si>
  <si>
    <t>05/0018</t>
  </si>
  <si>
    <t>05/0019</t>
  </si>
  <si>
    <t>05/0020</t>
  </si>
  <si>
    <t>05/0023</t>
  </si>
  <si>
    <t>05/0024</t>
  </si>
  <si>
    <t>05/0025</t>
  </si>
  <si>
    <t>05/0026</t>
  </si>
  <si>
    <t>05/0027</t>
  </si>
  <si>
    <t>05/0030</t>
  </si>
  <si>
    <t>05/0033</t>
  </si>
  <si>
    <t>05/0034</t>
  </si>
  <si>
    <t>05/0035</t>
  </si>
  <si>
    <t>05/0036</t>
  </si>
  <si>
    <t>05/0037</t>
  </si>
  <si>
    <t>05/0038</t>
  </si>
  <si>
    <t>05/0039</t>
  </si>
  <si>
    <t>05/0040</t>
  </si>
  <si>
    <t>05/0041</t>
  </si>
  <si>
    <t>05/0042</t>
  </si>
  <si>
    <t>05/0043</t>
  </si>
  <si>
    <t>05/0044</t>
  </si>
  <si>
    <t>05/0045</t>
  </si>
  <si>
    <t>05/0047</t>
  </si>
  <si>
    <t>05/0048</t>
  </si>
  <si>
    <t>05/0049</t>
  </si>
  <si>
    <t>05/0052</t>
  </si>
  <si>
    <t>05/0053</t>
  </si>
  <si>
    <t>05/0054</t>
  </si>
  <si>
    <t>05/0061</t>
  </si>
  <si>
    <t>05/0064</t>
  </si>
  <si>
    <t>Продукция</t>
  </si>
  <si>
    <t>03/0300</t>
  </si>
  <si>
    <t>03/0301</t>
  </si>
  <si>
    <t>05/0300</t>
  </si>
  <si>
    <t>05/0301</t>
  </si>
  <si>
    <t>05/0302</t>
  </si>
  <si>
    <t>05/0303</t>
  </si>
  <si>
    <t>05/0304</t>
  </si>
  <si>
    <t>05/0305</t>
  </si>
  <si>
    <t>05/0306</t>
  </si>
  <si>
    <t>05/0307</t>
  </si>
  <si>
    <t>05/0308</t>
  </si>
  <si>
    <t>03/0302</t>
  </si>
  <si>
    <t>03/0019</t>
  </si>
  <si>
    <t>05/0309</t>
  </si>
  <si>
    <t>b,мм</t>
  </si>
  <si>
    <t>b, мм</t>
  </si>
  <si>
    <t>h, мм</t>
  </si>
  <si>
    <t>s, мм</t>
  </si>
  <si>
    <t>h,мм</t>
  </si>
  <si>
    <t>s,мм</t>
  </si>
  <si>
    <t>03/0303</t>
  </si>
  <si>
    <t>03/0304</t>
  </si>
  <si>
    <t>03/0305</t>
  </si>
  <si>
    <t>05/0310</t>
  </si>
  <si>
    <t>05/0311</t>
  </si>
  <si>
    <t>05/0312</t>
  </si>
  <si>
    <t>03/0306</t>
  </si>
  <si>
    <t>05/0313</t>
  </si>
  <si>
    <t>05/0314</t>
  </si>
  <si>
    <t>05/0315</t>
  </si>
  <si>
    <t>05/0316</t>
  </si>
  <si>
    <t>05/0317</t>
  </si>
  <si>
    <t>05/0318</t>
  </si>
  <si>
    <t>05/0319</t>
  </si>
  <si>
    <t>05/0320</t>
  </si>
  <si>
    <t>05/0321</t>
  </si>
  <si>
    <t>03/0307</t>
  </si>
  <si>
    <t>03/0308</t>
  </si>
  <si>
    <t>03/0309</t>
  </si>
  <si>
    <t>05/0322</t>
  </si>
  <si>
    <t>05/0323</t>
  </si>
  <si>
    <t>05/0324</t>
  </si>
  <si>
    <t>05/0325</t>
  </si>
  <si>
    <t>05/0326</t>
  </si>
  <si>
    <t>03/0310</t>
  </si>
  <si>
    <t>03/0311</t>
  </si>
  <si>
    <t>05/0327</t>
  </si>
  <si>
    <r>
      <t>R</t>
    </r>
    <r>
      <rPr>
        <b/>
        <vertAlign val="subscript"/>
        <sz val="8"/>
        <rFont val="Arial Cyr"/>
        <family val="2"/>
      </rPr>
      <t>1</t>
    </r>
    <r>
      <rPr>
        <b/>
        <sz val="8"/>
        <rFont val="Arial Cyr"/>
        <family val="2"/>
      </rPr>
      <t>,мм</t>
    </r>
  </si>
  <si>
    <r>
      <t>R</t>
    </r>
    <r>
      <rPr>
        <b/>
        <vertAlign val="subscript"/>
        <sz val="8"/>
        <rFont val="Arial Cyr"/>
        <family val="2"/>
      </rPr>
      <t>2</t>
    </r>
    <r>
      <rPr>
        <b/>
        <sz val="8"/>
        <rFont val="Arial Cyr"/>
        <family val="2"/>
      </rPr>
      <t>,мм</t>
    </r>
  </si>
  <si>
    <r>
      <t xml:space="preserve">D </t>
    </r>
    <r>
      <rPr>
        <b/>
        <vertAlign val="subscript"/>
        <sz val="8"/>
        <rFont val="Arial Cyr"/>
        <family val="2"/>
      </rPr>
      <t>опис.окр.</t>
    </r>
  </si>
  <si>
    <r>
      <t xml:space="preserve">D </t>
    </r>
    <r>
      <rPr>
        <b/>
        <vertAlign val="subscript"/>
        <sz val="8"/>
        <rFont val="Arial Cyr"/>
        <family val="2"/>
      </rPr>
      <t>опис.окр.</t>
    </r>
    <r>
      <rPr>
        <b/>
        <sz val="8"/>
        <rFont val="Arial Cyr"/>
        <family val="2"/>
      </rPr>
      <t>/ S</t>
    </r>
    <r>
      <rPr>
        <b/>
        <vertAlign val="subscript"/>
        <sz val="8"/>
        <rFont val="Arial Cyr"/>
        <family val="2"/>
      </rPr>
      <t>min</t>
    </r>
  </si>
  <si>
    <t>Масса м.п./кг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</si>
</sst>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0.000000000"/>
    <numFmt numFmtId="172" formatCode="mmm/yyyy"/>
  </numFmts>
  <fonts count="4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vertAlign val="subscript"/>
      <sz val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9" sqref="K9"/>
    </sheetView>
  </sheetViews>
  <sheetFormatPr defaultColWidth="9.00390625" defaultRowHeight="12.75"/>
  <cols>
    <col min="1" max="1" width="27.875" style="0" customWidth="1"/>
    <col min="2" max="2" width="11.875" style="0" customWidth="1"/>
    <col min="3" max="3" width="7.00390625" style="0" customWidth="1"/>
    <col min="4" max="4" width="6.875" style="0" customWidth="1"/>
    <col min="5" max="6" width="7.75390625" style="0" customWidth="1"/>
    <col min="7" max="7" width="8.375" style="0" customWidth="1"/>
    <col min="8" max="8" width="11.25390625" style="0" customWidth="1"/>
    <col min="9" max="9" width="9.125" style="3" customWidth="1"/>
  </cols>
  <sheetData>
    <row r="1" ht="12.75">
      <c r="A1" s="7" t="s">
        <v>2</v>
      </c>
    </row>
    <row r="2" ht="132.75" customHeight="1"/>
    <row r="3" ht="12.75"/>
    <row r="5" spans="1:11" s="10" customFormat="1" ht="60" customHeight="1">
      <c r="A5" s="9" t="s">
        <v>82</v>
      </c>
      <c r="B5" s="9" t="s">
        <v>1</v>
      </c>
      <c r="C5" s="9" t="s">
        <v>97</v>
      </c>
      <c r="D5" s="9" t="s">
        <v>101</v>
      </c>
      <c r="E5" s="9" t="s">
        <v>102</v>
      </c>
      <c r="F5" s="9" t="s">
        <v>130</v>
      </c>
      <c r="G5" s="9" t="s">
        <v>131</v>
      </c>
      <c r="H5" s="9" t="s">
        <v>0</v>
      </c>
      <c r="I5" s="11" t="s">
        <v>134</v>
      </c>
      <c r="J5" s="9" t="s">
        <v>132</v>
      </c>
      <c r="K5" s="9" t="s">
        <v>133</v>
      </c>
    </row>
    <row r="6" spans="1:11" ht="12.75">
      <c r="A6" t="s">
        <v>2</v>
      </c>
      <c r="B6" t="s">
        <v>3</v>
      </c>
      <c r="C6">
        <v>20</v>
      </c>
      <c r="D6">
        <v>20</v>
      </c>
      <c r="E6">
        <v>2</v>
      </c>
      <c r="F6">
        <v>0.5</v>
      </c>
      <c r="G6" s="5">
        <v>0.5</v>
      </c>
      <c r="H6">
        <v>1.44</v>
      </c>
      <c r="I6" s="3">
        <v>0.39</v>
      </c>
      <c r="J6" s="5">
        <f>SQRT(C6*C6+D6*D6)</f>
        <v>28.284271247461902</v>
      </c>
      <c r="K6" s="5">
        <f aca="true" t="shared" si="0" ref="K6:K49">J6/E6</f>
        <v>14.142135623730951</v>
      </c>
    </row>
    <row r="7" spans="1:11" ht="12.75">
      <c r="A7" t="s">
        <v>2</v>
      </c>
      <c r="B7" t="s">
        <v>4</v>
      </c>
      <c r="C7">
        <v>30</v>
      </c>
      <c r="D7">
        <v>30</v>
      </c>
      <c r="E7">
        <v>2</v>
      </c>
      <c r="F7">
        <v>0.5</v>
      </c>
      <c r="G7" s="5">
        <v>0.5</v>
      </c>
      <c r="H7">
        <v>2.24</v>
      </c>
      <c r="I7" s="3">
        <v>0.607</v>
      </c>
      <c r="J7" s="5">
        <f aca="true" t="shared" si="1" ref="J7:J43">SQRT(C7*C7+D7*D7)</f>
        <v>42.42640687119285</v>
      </c>
      <c r="K7" s="5">
        <f t="shared" si="0"/>
        <v>21.213203435596427</v>
      </c>
    </row>
    <row r="8" spans="1:11" ht="12.75">
      <c r="A8" t="s">
        <v>2</v>
      </c>
      <c r="B8" t="s">
        <v>5</v>
      </c>
      <c r="C8">
        <v>30</v>
      </c>
      <c r="D8">
        <v>30</v>
      </c>
      <c r="E8">
        <v>3</v>
      </c>
      <c r="F8">
        <v>0.5</v>
      </c>
      <c r="G8" s="5">
        <v>0.5</v>
      </c>
      <c r="H8">
        <v>3.24</v>
      </c>
      <c r="I8" s="3">
        <v>0.878</v>
      </c>
      <c r="J8" s="5">
        <f t="shared" si="1"/>
        <v>42.42640687119285</v>
      </c>
      <c r="K8" s="5">
        <f t="shared" si="0"/>
        <v>14.142135623730951</v>
      </c>
    </row>
    <row r="9" spans="1:11" ht="12.75">
      <c r="A9" t="s">
        <v>2</v>
      </c>
      <c r="B9" t="s">
        <v>6</v>
      </c>
      <c r="C9">
        <v>40</v>
      </c>
      <c r="D9">
        <v>40</v>
      </c>
      <c r="E9">
        <v>2</v>
      </c>
      <c r="F9">
        <v>0.5</v>
      </c>
      <c r="G9" s="5">
        <v>0.5</v>
      </c>
      <c r="H9">
        <v>3.04</v>
      </c>
      <c r="I9" s="3">
        <v>0.824</v>
      </c>
      <c r="J9" s="5">
        <f t="shared" si="1"/>
        <v>56.568542494923804</v>
      </c>
      <c r="K9" s="5">
        <f t="shared" si="0"/>
        <v>28.284271247461902</v>
      </c>
    </row>
    <row r="10" spans="1:11" ht="12.75">
      <c r="A10" t="s">
        <v>2</v>
      </c>
      <c r="B10" t="s">
        <v>7</v>
      </c>
      <c r="C10">
        <v>40</v>
      </c>
      <c r="D10">
        <v>40</v>
      </c>
      <c r="E10">
        <v>4</v>
      </c>
      <c r="F10">
        <v>0.6</v>
      </c>
      <c r="G10" s="5">
        <v>0.6</v>
      </c>
      <c r="H10">
        <v>5.76</v>
      </c>
      <c r="I10" s="3">
        <v>1.561</v>
      </c>
      <c r="J10" s="5">
        <f t="shared" si="1"/>
        <v>56.568542494923804</v>
      </c>
      <c r="K10" s="5">
        <f t="shared" si="0"/>
        <v>14.142135623730951</v>
      </c>
    </row>
    <row r="11" spans="1:11" ht="12.75">
      <c r="A11" t="s">
        <v>2</v>
      </c>
      <c r="B11" t="s">
        <v>8</v>
      </c>
      <c r="C11">
        <v>50</v>
      </c>
      <c r="D11">
        <v>50</v>
      </c>
      <c r="E11">
        <v>3</v>
      </c>
      <c r="F11">
        <v>0.5</v>
      </c>
      <c r="G11" s="5">
        <v>0.5</v>
      </c>
      <c r="H11">
        <v>5.64</v>
      </c>
      <c r="I11" s="3">
        <v>1.528</v>
      </c>
      <c r="J11" s="5">
        <f t="shared" si="1"/>
        <v>70.71067811865476</v>
      </c>
      <c r="K11" s="5">
        <f t="shared" si="0"/>
        <v>23.570226039551585</v>
      </c>
    </row>
    <row r="12" spans="1:11" ht="12.75">
      <c r="A12" t="s">
        <v>2</v>
      </c>
      <c r="B12" t="s">
        <v>9</v>
      </c>
      <c r="C12">
        <v>60</v>
      </c>
      <c r="D12">
        <v>60</v>
      </c>
      <c r="E12">
        <v>3</v>
      </c>
      <c r="F12">
        <v>0.5</v>
      </c>
      <c r="G12" s="5">
        <v>0.5</v>
      </c>
      <c r="H12">
        <v>6.84</v>
      </c>
      <c r="I12" s="3">
        <v>1.854</v>
      </c>
      <c r="J12" s="5">
        <f t="shared" si="1"/>
        <v>84.8528137423857</v>
      </c>
      <c r="K12" s="5">
        <f t="shared" si="0"/>
        <v>28.284271247461902</v>
      </c>
    </row>
    <row r="13" spans="1:11" ht="12.75">
      <c r="A13" t="s">
        <v>2</v>
      </c>
      <c r="B13" t="s">
        <v>10</v>
      </c>
      <c r="C13">
        <v>25</v>
      </c>
      <c r="D13">
        <v>25</v>
      </c>
      <c r="E13">
        <v>2</v>
      </c>
      <c r="F13">
        <v>0.5</v>
      </c>
      <c r="G13" s="5">
        <v>0.5</v>
      </c>
      <c r="H13">
        <v>1.84</v>
      </c>
      <c r="I13" s="3">
        <v>0.499</v>
      </c>
      <c r="J13" s="5">
        <f t="shared" si="1"/>
        <v>35.35533905932738</v>
      </c>
      <c r="K13" s="5">
        <f t="shared" si="0"/>
        <v>17.67766952966369</v>
      </c>
    </row>
    <row r="14" spans="1:11" ht="12.75">
      <c r="A14" t="s">
        <v>2</v>
      </c>
      <c r="B14" t="s">
        <v>11</v>
      </c>
      <c r="C14">
        <v>40</v>
      </c>
      <c r="D14">
        <v>40</v>
      </c>
      <c r="E14">
        <v>3</v>
      </c>
      <c r="F14">
        <v>0.5</v>
      </c>
      <c r="G14" s="5">
        <v>0.5</v>
      </c>
      <c r="H14">
        <v>4.44</v>
      </c>
      <c r="I14" s="3">
        <v>1.203</v>
      </c>
      <c r="J14" s="5">
        <f t="shared" si="1"/>
        <v>56.568542494923804</v>
      </c>
      <c r="K14" s="5">
        <f t="shared" si="0"/>
        <v>18.856180831641268</v>
      </c>
    </row>
    <row r="15" spans="1:11" ht="12.75">
      <c r="A15" t="s">
        <v>2</v>
      </c>
      <c r="B15" t="s">
        <v>12</v>
      </c>
      <c r="C15">
        <v>50</v>
      </c>
      <c r="D15">
        <v>50</v>
      </c>
      <c r="E15">
        <v>2</v>
      </c>
      <c r="F15">
        <v>0.5</v>
      </c>
      <c r="G15" s="5">
        <v>0.5</v>
      </c>
      <c r="H15">
        <v>3.84</v>
      </c>
      <c r="I15" s="3">
        <v>1.041</v>
      </c>
      <c r="J15" s="5">
        <f t="shared" si="1"/>
        <v>70.71067811865476</v>
      </c>
      <c r="K15" s="5">
        <f t="shared" si="0"/>
        <v>35.35533905932738</v>
      </c>
    </row>
    <row r="16" spans="1:11" ht="12.75">
      <c r="A16" t="s">
        <v>2</v>
      </c>
      <c r="B16" t="s">
        <v>13</v>
      </c>
      <c r="C16">
        <v>60</v>
      </c>
      <c r="D16">
        <v>60</v>
      </c>
      <c r="E16">
        <v>4</v>
      </c>
      <c r="F16">
        <v>0.6</v>
      </c>
      <c r="G16" s="5">
        <v>0.6</v>
      </c>
      <c r="H16">
        <v>8.96</v>
      </c>
      <c r="I16" s="3">
        <v>2.428</v>
      </c>
      <c r="J16" s="5">
        <f t="shared" si="1"/>
        <v>84.8528137423857</v>
      </c>
      <c r="K16" s="5">
        <f t="shared" si="0"/>
        <v>21.213203435596427</v>
      </c>
    </row>
    <row r="17" spans="1:11" ht="12.75">
      <c r="A17" t="s">
        <v>2</v>
      </c>
      <c r="B17" t="s">
        <v>14</v>
      </c>
      <c r="C17">
        <v>20</v>
      </c>
      <c r="D17">
        <v>20</v>
      </c>
      <c r="E17">
        <v>1.5</v>
      </c>
      <c r="F17">
        <v>0.5</v>
      </c>
      <c r="G17" s="5">
        <v>0.5</v>
      </c>
      <c r="H17">
        <v>1.11</v>
      </c>
      <c r="I17" s="3">
        <v>0.301</v>
      </c>
      <c r="J17" s="5">
        <f t="shared" si="1"/>
        <v>28.284271247461902</v>
      </c>
      <c r="K17" s="5">
        <f t="shared" si="0"/>
        <v>18.856180831641268</v>
      </c>
    </row>
    <row r="18" spans="1:11" ht="12.75">
      <c r="A18" t="s">
        <v>2</v>
      </c>
      <c r="B18" t="s">
        <v>15</v>
      </c>
      <c r="C18">
        <v>80</v>
      </c>
      <c r="D18">
        <v>80</v>
      </c>
      <c r="E18">
        <v>4</v>
      </c>
      <c r="F18">
        <v>0.6</v>
      </c>
      <c r="G18" s="5">
        <v>0.6</v>
      </c>
      <c r="H18">
        <v>12.16</v>
      </c>
      <c r="I18" s="3">
        <v>3.295</v>
      </c>
      <c r="J18" s="5">
        <f t="shared" si="1"/>
        <v>113.13708498984761</v>
      </c>
      <c r="K18" s="5">
        <f t="shared" si="0"/>
        <v>28.284271247461902</v>
      </c>
    </row>
    <row r="19" spans="1:11" ht="12.75">
      <c r="A19" t="s">
        <v>2</v>
      </c>
      <c r="B19" t="s">
        <v>16</v>
      </c>
      <c r="C19">
        <v>50</v>
      </c>
      <c r="D19">
        <v>50</v>
      </c>
      <c r="E19">
        <v>4</v>
      </c>
      <c r="F19">
        <v>0.6</v>
      </c>
      <c r="G19" s="5">
        <v>0.6</v>
      </c>
      <c r="H19">
        <v>7.36</v>
      </c>
      <c r="I19" s="3">
        <v>1.995</v>
      </c>
      <c r="J19" s="5">
        <f t="shared" si="1"/>
        <v>70.71067811865476</v>
      </c>
      <c r="K19" s="5">
        <f t="shared" si="0"/>
        <v>17.67766952966369</v>
      </c>
    </row>
    <row r="20" spans="1:11" ht="12.75">
      <c r="A20" t="s">
        <v>2</v>
      </c>
      <c r="B20" t="s">
        <v>17</v>
      </c>
      <c r="C20">
        <v>35</v>
      </c>
      <c r="D20">
        <v>35</v>
      </c>
      <c r="E20">
        <v>3</v>
      </c>
      <c r="F20">
        <v>0.5</v>
      </c>
      <c r="G20" s="5">
        <v>0.5</v>
      </c>
      <c r="H20">
        <v>3.84</v>
      </c>
      <c r="I20" s="3">
        <v>1.041</v>
      </c>
      <c r="J20" s="5">
        <f t="shared" si="1"/>
        <v>49.49747468305833</v>
      </c>
      <c r="K20" s="5">
        <f t="shared" si="0"/>
        <v>16.49915822768611</v>
      </c>
    </row>
    <row r="21" spans="1:11" ht="12.75">
      <c r="A21" t="s">
        <v>2</v>
      </c>
      <c r="B21" t="s">
        <v>18</v>
      </c>
      <c r="C21">
        <v>60</v>
      </c>
      <c r="D21">
        <v>60</v>
      </c>
      <c r="E21">
        <v>2.5</v>
      </c>
      <c r="F21">
        <v>0.5</v>
      </c>
      <c r="G21" s="5">
        <v>0.5</v>
      </c>
      <c r="H21">
        <v>5.75</v>
      </c>
      <c r="I21" s="3">
        <v>1.558</v>
      </c>
      <c r="J21" s="5">
        <f t="shared" si="1"/>
        <v>84.8528137423857</v>
      </c>
      <c r="K21" s="5">
        <f t="shared" si="0"/>
        <v>33.941125496954285</v>
      </c>
    </row>
    <row r="22" spans="1:11" ht="12.75">
      <c r="A22" t="s">
        <v>2</v>
      </c>
      <c r="B22" t="s">
        <v>19</v>
      </c>
      <c r="C22">
        <v>80</v>
      </c>
      <c r="D22">
        <v>80</v>
      </c>
      <c r="E22">
        <v>3</v>
      </c>
      <c r="F22">
        <v>0.5</v>
      </c>
      <c r="G22" s="5">
        <v>0.5</v>
      </c>
      <c r="H22">
        <v>9.24</v>
      </c>
      <c r="I22" s="3">
        <v>2.504</v>
      </c>
      <c r="J22" s="5">
        <f t="shared" si="1"/>
        <v>113.13708498984761</v>
      </c>
      <c r="K22" s="5">
        <f t="shared" si="0"/>
        <v>37.712361663282536</v>
      </c>
    </row>
    <row r="23" spans="1:11" ht="12.75">
      <c r="A23" t="s">
        <v>2</v>
      </c>
      <c r="B23" t="s">
        <v>20</v>
      </c>
      <c r="C23">
        <v>100</v>
      </c>
      <c r="D23">
        <v>100</v>
      </c>
      <c r="E23">
        <v>5</v>
      </c>
      <c r="F23">
        <v>0.6</v>
      </c>
      <c r="G23" s="5">
        <v>0.6</v>
      </c>
      <c r="H23">
        <v>19</v>
      </c>
      <c r="I23" s="3">
        <v>5.149</v>
      </c>
      <c r="J23" s="5">
        <f t="shared" si="1"/>
        <v>141.4213562373095</v>
      </c>
      <c r="K23" s="5">
        <f t="shared" si="0"/>
        <v>28.284271247461902</v>
      </c>
    </row>
    <row r="24" spans="1:11" ht="12.75">
      <c r="A24" t="s">
        <v>2</v>
      </c>
      <c r="B24" t="s">
        <v>95</v>
      </c>
      <c r="C24">
        <v>120</v>
      </c>
      <c r="D24">
        <v>120</v>
      </c>
      <c r="E24">
        <v>5</v>
      </c>
      <c r="F24">
        <v>0.6</v>
      </c>
      <c r="G24">
        <v>0.6</v>
      </c>
      <c r="H24">
        <v>23</v>
      </c>
      <c r="I24" s="3">
        <v>6.23</v>
      </c>
      <c r="J24" s="5">
        <f t="shared" si="1"/>
        <v>169.7056274847714</v>
      </c>
      <c r="K24" s="5">
        <f t="shared" si="0"/>
        <v>33.941125496954285</v>
      </c>
    </row>
    <row r="25" spans="1:11" ht="12.75">
      <c r="A25" t="s">
        <v>2</v>
      </c>
      <c r="B25" t="s">
        <v>21</v>
      </c>
      <c r="C25">
        <v>70</v>
      </c>
      <c r="D25">
        <v>70</v>
      </c>
      <c r="E25">
        <v>4</v>
      </c>
      <c r="F25">
        <v>0.6</v>
      </c>
      <c r="G25" s="5">
        <v>0.6</v>
      </c>
      <c r="H25">
        <v>10.56</v>
      </c>
      <c r="I25" s="3">
        <v>2.862</v>
      </c>
      <c r="J25" s="5">
        <f t="shared" si="1"/>
        <v>98.99494936611666</v>
      </c>
      <c r="K25" s="5">
        <f t="shared" si="0"/>
        <v>24.748737341529164</v>
      </c>
    </row>
    <row r="26" spans="1:11" ht="12.75">
      <c r="A26" t="s">
        <v>2</v>
      </c>
      <c r="B26" t="s">
        <v>22</v>
      </c>
      <c r="C26">
        <v>80</v>
      </c>
      <c r="D26">
        <v>80</v>
      </c>
      <c r="E26">
        <v>4</v>
      </c>
      <c r="F26">
        <v>0.6</v>
      </c>
      <c r="G26" s="5">
        <v>2</v>
      </c>
      <c r="H26">
        <v>12.16</v>
      </c>
      <c r="I26" s="12">
        <v>3.295</v>
      </c>
      <c r="J26" s="5">
        <f t="shared" si="1"/>
        <v>113.13708498984761</v>
      </c>
      <c r="K26" s="5">
        <f t="shared" si="0"/>
        <v>28.284271247461902</v>
      </c>
    </row>
    <row r="27" spans="1:11" ht="12.75">
      <c r="A27" t="s">
        <v>2</v>
      </c>
      <c r="B27" t="s">
        <v>23</v>
      </c>
      <c r="C27">
        <v>30</v>
      </c>
      <c r="D27">
        <v>30</v>
      </c>
      <c r="E27">
        <v>1.5</v>
      </c>
      <c r="F27">
        <v>0.5</v>
      </c>
      <c r="G27" s="5">
        <v>0.5</v>
      </c>
      <c r="H27">
        <v>1.71</v>
      </c>
      <c r="I27" s="12">
        <v>0.463</v>
      </c>
      <c r="J27" s="5">
        <f t="shared" si="1"/>
        <v>42.42640687119285</v>
      </c>
      <c r="K27" s="5">
        <f t="shared" si="0"/>
        <v>28.284271247461902</v>
      </c>
    </row>
    <row r="28" spans="1:11" ht="12.75">
      <c r="A28" t="s">
        <v>2</v>
      </c>
      <c r="B28" t="s">
        <v>24</v>
      </c>
      <c r="C28">
        <v>25</v>
      </c>
      <c r="D28">
        <v>25</v>
      </c>
      <c r="E28">
        <v>3</v>
      </c>
      <c r="F28">
        <v>0.5</v>
      </c>
      <c r="G28" s="5">
        <v>0.5</v>
      </c>
      <c r="H28">
        <v>2.64</v>
      </c>
      <c r="I28" s="12">
        <v>0.715</v>
      </c>
      <c r="J28" s="5">
        <f t="shared" si="1"/>
        <v>35.35533905932738</v>
      </c>
      <c r="K28" s="5">
        <f t="shared" si="0"/>
        <v>11.785113019775793</v>
      </c>
    </row>
    <row r="29" spans="1:11" ht="12.75">
      <c r="A29" t="s">
        <v>2</v>
      </c>
      <c r="B29" t="s">
        <v>25</v>
      </c>
      <c r="C29">
        <v>40</v>
      </c>
      <c r="D29">
        <v>40</v>
      </c>
      <c r="E29">
        <v>2.5</v>
      </c>
      <c r="F29">
        <v>0.5</v>
      </c>
      <c r="G29" s="5">
        <v>0.5</v>
      </c>
      <c r="H29">
        <v>3.75</v>
      </c>
      <c r="I29" s="12">
        <v>1.016</v>
      </c>
      <c r="J29" s="5">
        <f t="shared" si="1"/>
        <v>56.568542494923804</v>
      </c>
      <c r="K29" s="5">
        <f t="shared" si="0"/>
        <v>22.627416997969522</v>
      </c>
    </row>
    <row r="30" spans="1:11" ht="12.75">
      <c r="A30" t="s">
        <v>2</v>
      </c>
      <c r="B30" t="s">
        <v>26</v>
      </c>
      <c r="C30">
        <v>50</v>
      </c>
      <c r="D30">
        <v>50</v>
      </c>
      <c r="E30">
        <v>3.5</v>
      </c>
      <c r="F30">
        <v>0.5</v>
      </c>
      <c r="G30" s="8">
        <v>0.5</v>
      </c>
      <c r="H30">
        <v>6.51</v>
      </c>
      <c r="I30" s="12">
        <v>1.764</v>
      </c>
      <c r="J30" s="5">
        <f t="shared" si="1"/>
        <v>70.71067811865476</v>
      </c>
      <c r="K30" s="5">
        <f t="shared" si="0"/>
        <v>20.203050891044217</v>
      </c>
    </row>
    <row r="31" spans="1:11" ht="12.75">
      <c r="A31" t="s">
        <v>2</v>
      </c>
      <c r="B31" t="s">
        <v>27</v>
      </c>
      <c r="C31">
        <v>100</v>
      </c>
      <c r="D31">
        <v>100</v>
      </c>
      <c r="E31">
        <v>4</v>
      </c>
      <c r="F31">
        <v>0.6</v>
      </c>
      <c r="G31" s="5">
        <v>0.6</v>
      </c>
      <c r="H31">
        <v>15.36</v>
      </c>
      <c r="I31" s="12">
        <v>4.163</v>
      </c>
      <c r="J31" s="5">
        <f t="shared" si="1"/>
        <v>141.4213562373095</v>
      </c>
      <c r="K31" s="5">
        <f t="shared" si="0"/>
        <v>35.35533905932738</v>
      </c>
    </row>
    <row r="32" spans="1:11" ht="12.75">
      <c r="A32" t="s">
        <v>2</v>
      </c>
      <c r="B32" t="s">
        <v>28</v>
      </c>
      <c r="C32">
        <v>40</v>
      </c>
      <c r="D32">
        <v>40</v>
      </c>
      <c r="E32">
        <v>2</v>
      </c>
      <c r="F32">
        <v>0.5</v>
      </c>
      <c r="G32" s="5">
        <v>2.5</v>
      </c>
      <c r="H32">
        <v>3.04</v>
      </c>
      <c r="I32" s="12">
        <v>0.824</v>
      </c>
      <c r="J32" s="5">
        <f t="shared" si="1"/>
        <v>56.568542494923804</v>
      </c>
      <c r="K32" s="5">
        <f t="shared" si="0"/>
        <v>28.284271247461902</v>
      </c>
    </row>
    <row r="33" spans="1:11" ht="12.75">
      <c r="A33" t="s">
        <v>2</v>
      </c>
      <c r="B33" t="s">
        <v>29</v>
      </c>
      <c r="C33">
        <v>40</v>
      </c>
      <c r="D33">
        <v>40</v>
      </c>
      <c r="E33">
        <v>2.5</v>
      </c>
      <c r="F33">
        <v>0.5</v>
      </c>
      <c r="G33" s="5">
        <v>2</v>
      </c>
      <c r="H33">
        <v>3.75</v>
      </c>
      <c r="I33" s="12">
        <v>1.016</v>
      </c>
      <c r="J33" s="5">
        <f t="shared" si="1"/>
        <v>56.568542494923804</v>
      </c>
      <c r="K33" s="5">
        <f t="shared" si="0"/>
        <v>22.627416997969522</v>
      </c>
    </row>
    <row r="34" spans="1:11" ht="12.75">
      <c r="A34" t="s">
        <v>2</v>
      </c>
      <c r="B34" t="s">
        <v>30</v>
      </c>
      <c r="C34">
        <v>35</v>
      </c>
      <c r="D34">
        <v>35</v>
      </c>
      <c r="E34">
        <v>2</v>
      </c>
      <c r="F34">
        <v>0.5</v>
      </c>
      <c r="G34" s="5">
        <v>0.5</v>
      </c>
      <c r="H34">
        <v>2.64</v>
      </c>
      <c r="I34" s="12">
        <v>0.715</v>
      </c>
      <c r="J34" s="5">
        <f t="shared" si="1"/>
        <v>49.49747468305833</v>
      </c>
      <c r="K34" s="5">
        <f t="shared" si="0"/>
        <v>24.748737341529164</v>
      </c>
    </row>
    <row r="35" spans="1:11" ht="12.75">
      <c r="A35" t="s">
        <v>2</v>
      </c>
      <c r="B35" t="s">
        <v>31</v>
      </c>
      <c r="C35">
        <v>50</v>
      </c>
      <c r="D35">
        <v>50</v>
      </c>
      <c r="E35">
        <v>5</v>
      </c>
      <c r="F35">
        <v>0.6</v>
      </c>
      <c r="G35" s="5">
        <v>0.6</v>
      </c>
      <c r="H35">
        <v>9</v>
      </c>
      <c r="I35" s="12">
        <v>2.439</v>
      </c>
      <c r="J35" s="5">
        <f t="shared" si="1"/>
        <v>70.71067811865476</v>
      </c>
      <c r="K35" s="5">
        <f t="shared" si="0"/>
        <v>14.142135623730951</v>
      </c>
    </row>
    <row r="36" spans="1:11" ht="12.75">
      <c r="A36" t="s">
        <v>2</v>
      </c>
      <c r="B36" t="s">
        <v>32</v>
      </c>
      <c r="C36">
        <v>30</v>
      </c>
      <c r="D36">
        <v>30</v>
      </c>
      <c r="E36">
        <v>2</v>
      </c>
      <c r="F36" s="5">
        <v>1</v>
      </c>
      <c r="G36" s="5">
        <v>3</v>
      </c>
      <c r="H36">
        <v>2.24</v>
      </c>
      <c r="I36" s="12">
        <v>0.588</v>
      </c>
      <c r="J36" s="5">
        <f t="shared" si="1"/>
        <v>42.42640687119285</v>
      </c>
      <c r="K36" s="5">
        <f t="shared" si="0"/>
        <v>21.213203435596427</v>
      </c>
    </row>
    <row r="37" spans="1:11" ht="12.75">
      <c r="A37" t="s">
        <v>2</v>
      </c>
      <c r="B37" t="s">
        <v>33</v>
      </c>
      <c r="C37">
        <v>30</v>
      </c>
      <c r="D37">
        <v>30</v>
      </c>
      <c r="E37">
        <v>2.5</v>
      </c>
      <c r="F37">
        <v>0.5</v>
      </c>
      <c r="G37" s="5">
        <v>0.5</v>
      </c>
      <c r="H37">
        <v>2.75</v>
      </c>
      <c r="I37" s="3">
        <v>0.745</v>
      </c>
      <c r="J37" s="5">
        <f t="shared" si="1"/>
        <v>42.42640687119285</v>
      </c>
      <c r="K37" s="5">
        <f t="shared" si="0"/>
        <v>16.970562748477143</v>
      </c>
    </row>
    <row r="38" spans="1:11" ht="12.75">
      <c r="A38" t="s">
        <v>2</v>
      </c>
      <c r="B38" t="s">
        <v>83</v>
      </c>
      <c r="C38">
        <v>80</v>
      </c>
      <c r="D38">
        <v>80</v>
      </c>
      <c r="E38">
        <v>2</v>
      </c>
      <c r="F38">
        <v>0.5</v>
      </c>
      <c r="G38" s="5">
        <v>0.5</v>
      </c>
      <c r="H38">
        <v>6.24</v>
      </c>
      <c r="I38" s="3">
        <v>1.69</v>
      </c>
      <c r="J38" s="5">
        <f t="shared" si="1"/>
        <v>113.13708498984761</v>
      </c>
      <c r="K38" s="5">
        <f t="shared" si="0"/>
        <v>56.568542494923804</v>
      </c>
    </row>
    <row r="39" spans="1:11" ht="12.75">
      <c r="A39" t="s">
        <v>2</v>
      </c>
      <c r="B39" t="s">
        <v>84</v>
      </c>
      <c r="C39">
        <v>100</v>
      </c>
      <c r="D39">
        <v>100</v>
      </c>
      <c r="E39">
        <v>2</v>
      </c>
      <c r="F39">
        <v>0.5</v>
      </c>
      <c r="G39" s="5">
        <v>0.5</v>
      </c>
      <c r="H39">
        <v>7.87</v>
      </c>
      <c r="I39" s="3">
        <v>2.12</v>
      </c>
      <c r="J39" s="5">
        <f t="shared" si="1"/>
        <v>141.4213562373095</v>
      </c>
      <c r="K39" s="5">
        <f t="shared" si="0"/>
        <v>70.71067811865476</v>
      </c>
    </row>
    <row r="40" spans="1:11" ht="12.75">
      <c r="A40" t="s">
        <v>2</v>
      </c>
      <c r="B40" t="s">
        <v>94</v>
      </c>
      <c r="C40">
        <v>60</v>
      </c>
      <c r="D40">
        <v>60</v>
      </c>
      <c r="E40">
        <v>2</v>
      </c>
      <c r="F40">
        <v>0.5</v>
      </c>
      <c r="G40">
        <v>0.5</v>
      </c>
      <c r="H40">
        <v>4.64</v>
      </c>
      <c r="I40" s="3">
        <v>1.26</v>
      </c>
      <c r="J40" s="5">
        <f t="shared" si="1"/>
        <v>84.8528137423857</v>
      </c>
      <c r="K40" s="5">
        <f t="shared" si="0"/>
        <v>42.42640687119285</v>
      </c>
    </row>
    <row r="41" spans="1:11" ht="12.75">
      <c r="A41" t="s">
        <v>2</v>
      </c>
      <c r="B41" t="s">
        <v>103</v>
      </c>
      <c r="C41">
        <v>65</v>
      </c>
      <c r="D41">
        <v>65</v>
      </c>
      <c r="E41">
        <v>2.5</v>
      </c>
      <c r="F41">
        <v>0.5</v>
      </c>
      <c r="G41" s="5">
        <v>0.5</v>
      </c>
      <c r="H41">
        <v>1.04</v>
      </c>
      <c r="I41" s="3">
        <v>1.69</v>
      </c>
      <c r="J41" s="5">
        <f t="shared" si="1"/>
        <v>91.92388155425118</v>
      </c>
      <c r="K41" s="5">
        <f t="shared" si="0"/>
        <v>36.76955262170047</v>
      </c>
    </row>
    <row r="42" spans="1:11" ht="12.75">
      <c r="A42" t="s">
        <v>2</v>
      </c>
      <c r="B42" t="s">
        <v>104</v>
      </c>
      <c r="C42">
        <v>15</v>
      </c>
      <c r="D42">
        <v>15</v>
      </c>
      <c r="E42">
        <v>1</v>
      </c>
      <c r="F42">
        <v>0.5</v>
      </c>
      <c r="G42" s="5">
        <v>0.5</v>
      </c>
      <c r="H42">
        <v>0.56</v>
      </c>
      <c r="I42" s="3">
        <v>0.15</v>
      </c>
      <c r="J42" s="5">
        <f t="shared" si="1"/>
        <v>21.213203435596427</v>
      </c>
      <c r="K42" s="5">
        <f t="shared" si="0"/>
        <v>21.213203435596427</v>
      </c>
    </row>
    <row r="43" spans="1:11" ht="12.75">
      <c r="A43" t="s">
        <v>2</v>
      </c>
      <c r="B43" t="s">
        <v>105</v>
      </c>
      <c r="C43">
        <v>15</v>
      </c>
      <c r="D43">
        <v>15</v>
      </c>
      <c r="E43">
        <v>2</v>
      </c>
      <c r="F43">
        <v>0.5</v>
      </c>
      <c r="G43" s="5">
        <v>0.5</v>
      </c>
      <c r="H43">
        <v>1.04</v>
      </c>
      <c r="I43" s="3">
        <v>0.28</v>
      </c>
      <c r="J43" s="5">
        <f t="shared" si="1"/>
        <v>21.213203435596427</v>
      </c>
      <c r="K43" s="5">
        <f t="shared" si="0"/>
        <v>10.606601717798213</v>
      </c>
    </row>
    <row r="44" spans="1:11" ht="12.75">
      <c r="A44" t="s">
        <v>2</v>
      </c>
      <c r="B44" t="s">
        <v>109</v>
      </c>
      <c r="C44">
        <v>25</v>
      </c>
      <c r="D44">
        <v>25</v>
      </c>
      <c r="E44">
        <v>1.5</v>
      </c>
      <c r="F44">
        <v>0.5</v>
      </c>
      <c r="G44">
        <v>0.5</v>
      </c>
      <c r="H44">
        <v>1.41</v>
      </c>
      <c r="I44" s="3">
        <v>0.382</v>
      </c>
      <c r="J44" s="5">
        <f aca="true" t="shared" si="2" ref="J44:J49">SQRT(C44*C44+D44*D44)</f>
        <v>35.35533905932738</v>
      </c>
      <c r="K44" s="5">
        <f t="shared" si="0"/>
        <v>23.570226039551585</v>
      </c>
    </row>
    <row r="45" spans="1:11" ht="12.75">
      <c r="A45" t="s">
        <v>2</v>
      </c>
      <c r="B45" t="s">
        <v>119</v>
      </c>
      <c r="C45">
        <v>45</v>
      </c>
      <c r="D45">
        <v>45</v>
      </c>
      <c r="E45">
        <v>2</v>
      </c>
      <c r="F45">
        <v>0.5</v>
      </c>
      <c r="G45">
        <v>0.5</v>
      </c>
      <c r="H45">
        <v>3.44</v>
      </c>
      <c r="I45" s="3">
        <v>0.932</v>
      </c>
      <c r="J45" s="5">
        <f t="shared" si="2"/>
        <v>63.63961030678928</v>
      </c>
      <c r="K45" s="5">
        <f t="shared" si="0"/>
        <v>31.81980515339464</v>
      </c>
    </row>
    <row r="46" spans="1:11" ht="12.75">
      <c r="A46" t="s">
        <v>2</v>
      </c>
      <c r="B46" t="s">
        <v>120</v>
      </c>
      <c r="C46">
        <v>100</v>
      </c>
      <c r="D46">
        <v>100</v>
      </c>
      <c r="E46">
        <v>6</v>
      </c>
      <c r="F46">
        <v>0.6</v>
      </c>
      <c r="G46">
        <v>0.6</v>
      </c>
      <c r="H46">
        <v>22.56</v>
      </c>
      <c r="I46" s="3">
        <v>6.114</v>
      </c>
      <c r="J46" s="5">
        <f t="shared" si="2"/>
        <v>141.4213562373095</v>
      </c>
      <c r="K46" s="5">
        <f t="shared" si="0"/>
        <v>23.570226039551585</v>
      </c>
    </row>
    <row r="47" spans="1:11" ht="12.75">
      <c r="A47" t="s">
        <v>2</v>
      </c>
      <c r="B47" t="s">
        <v>121</v>
      </c>
      <c r="C47">
        <v>50</v>
      </c>
      <c r="D47">
        <v>50</v>
      </c>
      <c r="E47">
        <v>6</v>
      </c>
      <c r="F47">
        <v>0.6</v>
      </c>
      <c r="G47">
        <v>0.6</v>
      </c>
      <c r="H47">
        <v>10.56</v>
      </c>
      <c r="I47" s="3">
        <v>2.862</v>
      </c>
      <c r="J47" s="5">
        <f t="shared" si="2"/>
        <v>70.71067811865476</v>
      </c>
      <c r="K47" s="5">
        <f t="shared" si="0"/>
        <v>11.785113019775793</v>
      </c>
    </row>
    <row r="48" spans="1:11" ht="12.75">
      <c r="A48" t="s">
        <v>2</v>
      </c>
      <c r="B48" t="s">
        <v>127</v>
      </c>
      <c r="C48">
        <v>65</v>
      </c>
      <c r="D48">
        <v>65</v>
      </c>
      <c r="E48">
        <v>2</v>
      </c>
      <c r="F48">
        <v>0.5</v>
      </c>
      <c r="G48">
        <v>0.5</v>
      </c>
      <c r="H48">
        <v>5.04</v>
      </c>
      <c r="I48" s="3">
        <v>1.366</v>
      </c>
      <c r="J48" s="5">
        <f t="shared" si="2"/>
        <v>91.92388155425118</v>
      </c>
      <c r="K48" s="5">
        <f t="shared" si="0"/>
        <v>45.96194077712559</v>
      </c>
    </row>
    <row r="49" spans="1:11" ht="12.75">
      <c r="A49" t="s">
        <v>2</v>
      </c>
      <c r="B49" t="s">
        <v>128</v>
      </c>
      <c r="C49">
        <v>15</v>
      </c>
      <c r="D49">
        <v>15</v>
      </c>
      <c r="E49">
        <v>1.5</v>
      </c>
      <c r="F49">
        <v>0.5</v>
      </c>
      <c r="G49">
        <v>0.5</v>
      </c>
      <c r="H49">
        <v>0.81</v>
      </c>
      <c r="I49" s="3">
        <v>0.22</v>
      </c>
      <c r="J49" s="5">
        <f t="shared" si="2"/>
        <v>21.213203435596427</v>
      </c>
      <c r="K49" s="5">
        <f t="shared" si="0"/>
        <v>14.142135623730951</v>
      </c>
    </row>
  </sheetData>
  <sheetProtection/>
  <autoFilter ref="A5:K49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4222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ySplit="4" topLeftCell="A66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29.375" style="0" customWidth="1"/>
    <col min="2" max="2" width="12.75390625" style="0" bestFit="1" customWidth="1"/>
    <col min="3" max="3" width="5.625" style="0" customWidth="1"/>
    <col min="4" max="4" width="6.00390625" style="0" customWidth="1"/>
    <col min="5" max="5" width="5.25390625" style="0" customWidth="1"/>
    <col min="6" max="6" width="6.25390625" style="0" customWidth="1"/>
    <col min="7" max="7" width="5.75390625" style="0" customWidth="1"/>
    <col min="8" max="8" width="13.375" style="2" customWidth="1"/>
    <col min="9" max="9" width="9.125" style="3" customWidth="1"/>
  </cols>
  <sheetData>
    <row r="1" ht="25.5">
      <c r="A1" s="6" t="s">
        <v>34</v>
      </c>
    </row>
    <row r="2" ht="130.5" customHeight="1"/>
    <row r="4" spans="1:11" s="10" customFormat="1" ht="39.75" customHeight="1">
      <c r="A4" s="9" t="s">
        <v>82</v>
      </c>
      <c r="B4" s="9" t="s">
        <v>1</v>
      </c>
      <c r="C4" s="9" t="s">
        <v>98</v>
      </c>
      <c r="D4" s="9" t="s">
        <v>99</v>
      </c>
      <c r="E4" s="9" t="s">
        <v>100</v>
      </c>
      <c r="F4" s="9" t="s">
        <v>130</v>
      </c>
      <c r="G4" s="9" t="s">
        <v>131</v>
      </c>
      <c r="H4" s="9" t="s">
        <v>0</v>
      </c>
      <c r="I4" s="11" t="s">
        <v>134</v>
      </c>
      <c r="J4" s="9" t="s">
        <v>132</v>
      </c>
      <c r="K4" s="9" t="s">
        <v>133</v>
      </c>
    </row>
    <row r="5" spans="1:11" ht="12.75">
      <c r="A5" s="1" t="s">
        <v>34</v>
      </c>
      <c r="B5" t="s">
        <v>35</v>
      </c>
      <c r="C5">
        <v>30</v>
      </c>
      <c r="D5">
        <v>20</v>
      </c>
      <c r="E5">
        <v>2</v>
      </c>
      <c r="F5">
        <v>0.5</v>
      </c>
      <c r="G5">
        <v>0.5</v>
      </c>
      <c r="H5" s="2">
        <v>1.84</v>
      </c>
      <c r="I5" s="3">
        <v>0.499</v>
      </c>
      <c r="J5" s="5">
        <f>SQRT(C5*C5+D5*D5)</f>
        <v>36.05551275463989</v>
      </c>
      <c r="K5" s="5">
        <f>J5/E5</f>
        <v>18.027756377319946</v>
      </c>
    </row>
    <row r="6" spans="1:11" ht="12.75">
      <c r="A6" s="1" t="s">
        <v>34</v>
      </c>
      <c r="B6" t="s">
        <v>36</v>
      </c>
      <c r="C6">
        <v>40</v>
      </c>
      <c r="D6">
        <v>20</v>
      </c>
      <c r="E6">
        <v>2</v>
      </c>
      <c r="F6">
        <v>0.5</v>
      </c>
      <c r="G6">
        <v>0.5</v>
      </c>
      <c r="H6" s="2">
        <v>2.24</v>
      </c>
      <c r="I6" s="3">
        <v>0.607</v>
      </c>
      <c r="J6" s="5">
        <f aca="true" t="shared" si="0" ref="J6:J64">SQRT(C6*C6+D6*D6)</f>
        <v>44.721359549995796</v>
      </c>
      <c r="K6" s="5">
        <f>J6/E6</f>
        <v>22.360679774997898</v>
      </c>
    </row>
    <row r="7" spans="1:11" ht="12.75">
      <c r="A7" s="1" t="s">
        <v>34</v>
      </c>
      <c r="B7" t="s">
        <v>37</v>
      </c>
      <c r="C7">
        <v>40</v>
      </c>
      <c r="D7">
        <v>25</v>
      </c>
      <c r="E7">
        <v>2</v>
      </c>
      <c r="F7">
        <v>0.5</v>
      </c>
      <c r="G7">
        <v>0.5</v>
      </c>
      <c r="H7" s="2">
        <v>2.44</v>
      </c>
      <c r="I7" s="3">
        <v>0.661</v>
      </c>
      <c r="J7" s="5">
        <f t="shared" si="0"/>
        <v>47.16990566028302</v>
      </c>
      <c r="K7" s="5">
        <f>J7/E7</f>
        <v>23.58495283014151</v>
      </c>
    </row>
    <row r="8" spans="1:11" ht="12.75">
      <c r="A8" s="1" t="s">
        <v>34</v>
      </c>
      <c r="B8" t="s">
        <v>38</v>
      </c>
      <c r="C8">
        <v>60</v>
      </c>
      <c r="D8">
        <v>40</v>
      </c>
      <c r="E8">
        <v>4</v>
      </c>
      <c r="F8">
        <v>0.6</v>
      </c>
      <c r="G8">
        <v>0.6</v>
      </c>
      <c r="H8" s="2">
        <v>7.36</v>
      </c>
      <c r="I8" s="3">
        <v>1.995</v>
      </c>
      <c r="J8" s="5">
        <f t="shared" si="0"/>
        <v>72.11102550927978</v>
      </c>
      <c r="K8" s="5">
        <f>J8/E8</f>
        <v>18.027756377319946</v>
      </c>
    </row>
    <row r="9" spans="1:11" ht="12.75">
      <c r="A9" s="1" t="s">
        <v>34</v>
      </c>
      <c r="B9" t="s">
        <v>39</v>
      </c>
      <c r="C9">
        <v>80</v>
      </c>
      <c r="D9">
        <v>40</v>
      </c>
      <c r="E9">
        <v>3</v>
      </c>
      <c r="F9">
        <v>0.5</v>
      </c>
      <c r="G9">
        <v>0.5</v>
      </c>
      <c r="H9" s="2">
        <v>6.84</v>
      </c>
      <c r="I9" s="3">
        <v>1.854</v>
      </c>
      <c r="J9" s="5">
        <f t="shared" si="0"/>
        <v>89.44271909999159</v>
      </c>
      <c r="K9" s="5">
        <f>J9/E9</f>
        <v>29.8142396999972</v>
      </c>
    </row>
    <row r="10" spans="1:11" ht="12.75">
      <c r="A10" s="1" t="s">
        <v>34</v>
      </c>
      <c r="B10" t="s">
        <v>40</v>
      </c>
      <c r="C10">
        <v>50</v>
      </c>
      <c r="D10">
        <v>30</v>
      </c>
      <c r="E10">
        <v>2</v>
      </c>
      <c r="F10">
        <v>0.5</v>
      </c>
      <c r="G10">
        <v>0.5</v>
      </c>
      <c r="H10" s="2">
        <v>3.04</v>
      </c>
      <c r="I10" s="3">
        <v>0.824</v>
      </c>
      <c r="J10" s="5">
        <f t="shared" si="0"/>
        <v>58.309518948453004</v>
      </c>
      <c r="K10" s="5">
        <f>J10/E10</f>
        <v>29.154759474226502</v>
      </c>
    </row>
    <row r="11" spans="1:11" ht="12.75">
      <c r="A11" s="1" t="s">
        <v>34</v>
      </c>
      <c r="B11" t="s">
        <v>41</v>
      </c>
      <c r="C11">
        <v>60</v>
      </c>
      <c r="D11">
        <v>40</v>
      </c>
      <c r="E11">
        <v>2.5</v>
      </c>
      <c r="F11">
        <v>0.5</v>
      </c>
      <c r="G11">
        <v>0.5</v>
      </c>
      <c r="H11" s="2">
        <v>4.75</v>
      </c>
      <c r="I11" s="3">
        <v>1.287</v>
      </c>
      <c r="J11" s="5">
        <f t="shared" si="0"/>
        <v>72.11102550927978</v>
      </c>
      <c r="K11" s="5">
        <f>J11/E11</f>
        <v>28.844410203711913</v>
      </c>
    </row>
    <row r="12" spans="1:11" ht="12.75">
      <c r="A12" s="1" t="s">
        <v>34</v>
      </c>
      <c r="B12" t="s">
        <v>42</v>
      </c>
      <c r="C12">
        <v>80</v>
      </c>
      <c r="D12">
        <v>40</v>
      </c>
      <c r="E12">
        <v>2</v>
      </c>
      <c r="F12">
        <v>0.5</v>
      </c>
      <c r="G12">
        <v>0.5</v>
      </c>
      <c r="H12" s="2">
        <v>4.64</v>
      </c>
      <c r="I12" s="3">
        <v>1.257</v>
      </c>
      <c r="J12" s="5">
        <f t="shared" si="0"/>
        <v>89.44271909999159</v>
      </c>
      <c r="K12" s="5">
        <f>J12/E12</f>
        <v>44.721359549995796</v>
      </c>
    </row>
    <row r="13" spans="1:11" ht="12.75">
      <c r="A13" s="1" t="s">
        <v>34</v>
      </c>
      <c r="B13" t="s">
        <v>43</v>
      </c>
      <c r="C13">
        <v>80</v>
      </c>
      <c r="D13">
        <v>40</v>
      </c>
      <c r="E13">
        <v>4</v>
      </c>
      <c r="F13">
        <v>0.6</v>
      </c>
      <c r="G13">
        <v>0.6</v>
      </c>
      <c r="H13" s="2">
        <v>8.96</v>
      </c>
      <c r="I13" s="3">
        <v>2.428</v>
      </c>
      <c r="J13" s="5">
        <f t="shared" si="0"/>
        <v>89.44271909999159</v>
      </c>
      <c r="K13" s="5">
        <f>J13/E13</f>
        <v>22.360679774997898</v>
      </c>
    </row>
    <row r="14" spans="1:11" ht="12.75">
      <c r="A14" s="1" t="s">
        <v>34</v>
      </c>
      <c r="B14" t="s">
        <v>44</v>
      </c>
      <c r="C14">
        <v>100</v>
      </c>
      <c r="D14">
        <v>50</v>
      </c>
      <c r="E14">
        <v>4</v>
      </c>
      <c r="F14">
        <v>0.6</v>
      </c>
      <c r="G14">
        <v>0.6</v>
      </c>
      <c r="H14" s="2">
        <v>11.36</v>
      </c>
      <c r="I14" s="3">
        <v>3.079</v>
      </c>
      <c r="J14" s="5">
        <f t="shared" si="0"/>
        <v>111.80339887498948</v>
      </c>
      <c r="K14" s="5">
        <f>J14/E14</f>
        <v>27.95084971874737</v>
      </c>
    </row>
    <row r="15" spans="1:11" ht="12.75">
      <c r="A15" s="1" t="s">
        <v>34</v>
      </c>
      <c r="B15" t="s">
        <v>45</v>
      </c>
      <c r="C15">
        <v>120</v>
      </c>
      <c r="D15">
        <v>30</v>
      </c>
      <c r="E15">
        <v>3</v>
      </c>
      <c r="F15">
        <v>0.5</v>
      </c>
      <c r="G15">
        <v>0.5</v>
      </c>
      <c r="H15" s="2">
        <v>8.64</v>
      </c>
      <c r="I15" s="3">
        <v>2.341</v>
      </c>
      <c r="J15" s="5">
        <f t="shared" si="0"/>
        <v>123.69316876852982</v>
      </c>
      <c r="K15" s="5">
        <f>J15/E15</f>
        <v>41.23105625617661</v>
      </c>
    </row>
    <row r="16" spans="1:11" ht="12.75">
      <c r="A16" s="1" t="s">
        <v>34</v>
      </c>
      <c r="B16" t="s">
        <v>46</v>
      </c>
      <c r="C16">
        <v>50</v>
      </c>
      <c r="D16">
        <v>30</v>
      </c>
      <c r="E16">
        <v>3</v>
      </c>
      <c r="F16">
        <v>0.5</v>
      </c>
      <c r="G16">
        <v>0.5</v>
      </c>
      <c r="H16" s="2">
        <v>4.44</v>
      </c>
      <c r="I16" s="3">
        <v>1.203</v>
      </c>
      <c r="J16" s="5">
        <f t="shared" si="0"/>
        <v>58.309518948453004</v>
      </c>
      <c r="K16" s="5">
        <f>J16/E16</f>
        <v>19.436506316151</v>
      </c>
    </row>
    <row r="17" spans="1:11" ht="12.75">
      <c r="A17" s="1" t="s">
        <v>34</v>
      </c>
      <c r="B17" t="s">
        <v>47</v>
      </c>
      <c r="C17">
        <v>45</v>
      </c>
      <c r="D17">
        <v>25</v>
      </c>
      <c r="E17">
        <v>2</v>
      </c>
      <c r="F17">
        <v>0.5</v>
      </c>
      <c r="G17">
        <v>0.5</v>
      </c>
      <c r="H17" s="2">
        <v>2.64</v>
      </c>
      <c r="I17" s="3">
        <v>0.715</v>
      </c>
      <c r="J17" s="5">
        <f t="shared" si="0"/>
        <v>51.478150704935004</v>
      </c>
      <c r="K17" s="5">
        <f>J17/E17</f>
        <v>25.739075352467502</v>
      </c>
    </row>
    <row r="18" spans="1:11" ht="12.75">
      <c r="A18" s="1" t="s">
        <v>34</v>
      </c>
      <c r="B18" t="s">
        <v>48</v>
      </c>
      <c r="C18">
        <v>60</v>
      </c>
      <c r="D18">
        <v>25</v>
      </c>
      <c r="E18">
        <v>3</v>
      </c>
      <c r="F18">
        <v>0.5</v>
      </c>
      <c r="G18">
        <v>0.5</v>
      </c>
      <c r="H18" s="2">
        <v>4.74</v>
      </c>
      <c r="I18" s="3">
        <v>1.285</v>
      </c>
      <c r="J18" s="5">
        <f t="shared" si="0"/>
        <v>65</v>
      </c>
      <c r="K18" s="5">
        <f>J18/E18</f>
        <v>21.666666666666668</v>
      </c>
    </row>
    <row r="19" spans="1:11" ht="12.75">
      <c r="A19" s="1" t="s">
        <v>34</v>
      </c>
      <c r="B19" t="s">
        <v>49</v>
      </c>
      <c r="C19">
        <v>100</v>
      </c>
      <c r="D19">
        <v>40</v>
      </c>
      <c r="E19">
        <v>4</v>
      </c>
      <c r="F19">
        <v>0.6</v>
      </c>
      <c r="G19">
        <v>0.6</v>
      </c>
      <c r="H19" s="2">
        <v>10.56</v>
      </c>
      <c r="I19" s="3">
        <v>2.862</v>
      </c>
      <c r="J19" s="5">
        <f t="shared" si="0"/>
        <v>107.70329614269008</v>
      </c>
      <c r="K19" s="5">
        <f>J19/E19</f>
        <v>26.92582403567252</v>
      </c>
    </row>
    <row r="20" spans="1:11" ht="12.75">
      <c r="A20" s="1" t="s">
        <v>34</v>
      </c>
      <c r="B20" t="s">
        <v>50</v>
      </c>
      <c r="C20">
        <v>60</v>
      </c>
      <c r="D20">
        <v>20</v>
      </c>
      <c r="E20">
        <v>2</v>
      </c>
      <c r="F20">
        <v>0.5</v>
      </c>
      <c r="G20">
        <v>0.5</v>
      </c>
      <c r="H20" s="2">
        <v>3.04</v>
      </c>
      <c r="I20" s="3">
        <v>0.824</v>
      </c>
      <c r="J20" s="5">
        <f t="shared" si="0"/>
        <v>63.245553203367585</v>
      </c>
      <c r="K20" s="5">
        <f>J20/E20</f>
        <v>31.622776601683793</v>
      </c>
    </row>
    <row r="21" spans="1:11" ht="12.75">
      <c r="A21" s="1" t="s">
        <v>34</v>
      </c>
      <c r="B21" t="s">
        <v>51</v>
      </c>
      <c r="C21">
        <v>120</v>
      </c>
      <c r="D21">
        <v>40</v>
      </c>
      <c r="E21">
        <v>4</v>
      </c>
      <c r="F21">
        <v>0.6</v>
      </c>
      <c r="G21">
        <v>0.6</v>
      </c>
      <c r="H21" s="2">
        <v>12.16</v>
      </c>
      <c r="I21" s="3">
        <v>3.295</v>
      </c>
      <c r="J21" s="5">
        <f t="shared" si="0"/>
        <v>126.49110640673517</v>
      </c>
      <c r="K21" s="5">
        <f>J21/E21</f>
        <v>31.622776601683793</v>
      </c>
    </row>
    <row r="22" spans="1:11" ht="12.75">
      <c r="A22" s="1" t="s">
        <v>34</v>
      </c>
      <c r="B22" t="s">
        <v>52</v>
      </c>
      <c r="C22">
        <v>60</v>
      </c>
      <c r="D22">
        <v>40</v>
      </c>
      <c r="E22">
        <v>2</v>
      </c>
      <c r="F22">
        <v>0.5</v>
      </c>
      <c r="G22">
        <v>0.5</v>
      </c>
      <c r="H22" s="2">
        <v>3.84</v>
      </c>
      <c r="I22" s="3">
        <v>1.041</v>
      </c>
      <c r="J22" s="5">
        <f t="shared" si="0"/>
        <v>72.11102550927978</v>
      </c>
      <c r="K22" s="5">
        <f>J22/E22</f>
        <v>36.05551275463989</v>
      </c>
    </row>
    <row r="23" spans="1:11" ht="12.75">
      <c r="A23" s="1" t="s">
        <v>34</v>
      </c>
      <c r="B23" t="s">
        <v>53</v>
      </c>
      <c r="C23">
        <v>80</v>
      </c>
      <c r="D23">
        <v>60</v>
      </c>
      <c r="E23">
        <v>3</v>
      </c>
      <c r="F23">
        <v>0.5</v>
      </c>
      <c r="G23">
        <v>0.5</v>
      </c>
      <c r="H23" s="2">
        <v>8.04</v>
      </c>
      <c r="I23" s="3">
        <v>2.179</v>
      </c>
      <c r="J23" s="5">
        <f t="shared" si="0"/>
        <v>100</v>
      </c>
      <c r="K23" s="5">
        <f>J23/E23</f>
        <v>33.333333333333336</v>
      </c>
    </row>
    <row r="24" spans="1:11" ht="12.75">
      <c r="A24" s="1" t="s">
        <v>34</v>
      </c>
      <c r="B24" t="s">
        <v>54</v>
      </c>
      <c r="C24">
        <v>100</v>
      </c>
      <c r="D24">
        <v>60</v>
      </c>
      <c r="E24">
        <v>4</v>
      </c>
      <c r="F24">
        <v>0.6</v>
      </c>
      <c r="G24">
        <v>0.6</v>
      </c>
      <c r="H24" s="2">
        <v>12.16</v>
      </c>
      <c r="I24" s="3">
        <v>3.295</v>
      </c>
      <c r="J24" s="5">
        <f t="shared" si="0"/>
        <v>116.61903789690601</v>
      </c>
      <c r="K24" s="5">
        <f>J24/E24</f>
        <v>29.154759474226502</v>
      </c>
    </row>
    <row r="25" spans="1:11" ht="12.75">
      <c r="A25" s="1" t="s">
        <v>34</v>
      </c>
      <c r="B25" t="s">
        <v>55</v>
      </c>
      <c r="C25">
        <v>40</v>
      </c>
      <c r="D25">
        <v>30</v>
      </c>
      <c r="E25">
        <v>2</v>
      </c>
      <c r="F25">
        <v>0.5</v>
      </c>
      <c r="G25">
        <v>0.5</v>
      </c>
      <c r="H25" s="2">
        <v>2.64</v>
      </c>
      <c r="I25" s="3">
        <v>0.715</v>
      </c>
      <c r="J25" s="5">
        <f t="shared" si="0"/>
        <v>50</v>
      </c>
      <c r="K25" s="5">
        <f>J25/E25</f>
        <v>25</v>
      </c>
    </row>
    <row r="26" spans="1:11" ht="12.75">
      <c r="A26" s="1" t="s">
        <v>34</v>
      </c>
      <c r="B26" t="s">
        <v>56</v>
      </c>
      <c r="C26">
        <v>60</v>
      </c>
      <c r="D26">
        <v>30</v>
      </c>
      <c r="E26">
        <v>2</v>
      </c>
      <c r="F26">
        <v>0.5</v>
      </c>
      <c r="G26">
        <v>0.5</v>
      </c>
      <c r="H26" s="2">
        <v>3.44</v>
      </c>
      <c r="I26" s="3">
        <v>0.932</v>
      </c>
      <c r="J26" s="5">
        <f t="shared" si="0"/>
        <v>67.08203932499369</v>
      </c>
      <c r="K26" s="5">
        <f>J26/E26</f>
        <v>33.54101966249684</v>
      </c>
    </row>
    <row r="27" spans="1:11" ht="12.75">
      <c r="A27" s="1" t="s">
        <v>34</v>
      </c>
      <c r="B27" t="s">
        <v>57</v>
      </c>
      <c r="C27">
        <v>60</v>
      </c>
      <c r="D27">
        <v>30</v>
      </c>
      <c r="E27">
        <v>3</v>
      </c>
      <c r="F27">
        <v>0.5</v>
      </c>
      <c r="G27">
        <v>0.5</v>
      </c>
      <c r="H27" s="2">
        <v>5.04</v>
      </c>
      <c r="I27" s="3">
        <v>1.366</v>
      </c>
      <c r="J27" s="5">
        <f t="shared" si="0"/>
        <v>67.08203932499369</v>
      </c>
      <c r="K27" s="5">
        <f>J27/E27</f>
        <v>22.360679774997894</v>
      </c>
    </row>
    <row r="28" spans="1:11" ht="12.75">
      <c r="A28" s="1" t="s">
        <v>34</v>
      </c>
      <c r="B28" t="s">
        <v>58</v>
      </c>
      <c r="C28">
        <v>60</v>
      </c>
      <c r="D28">
        <v>40</v>
      </c>
      <c r="E28">
        <v>3</v>
      </c>
      <c r="F28">
        <v>0.5</v>
      </c>
      <c r="G28">
        <v>0.5</v>
      </c>
      <c r="H28" s="2">
        <v>5.64</v>
      </c>
      <c r="I28" s="3">
        <v>1.528</v>
      </c>
      <c r="J28" s="5">
        <f t="shared" si="0"/>
        <v>72.11102550927978</v>
      </c>
      <c r="K28" s="5">
        <f>J28/E28</f>
        <v>24.03700850309326</v>
      </c>
    </row>
    <row r="29" spans="1:11" ht="12.75">
      <c r="A29" s="1" t="s">
        <v>34</v>
      </c>
      <c r="B29" t="s">
        <v>59</v>
      </c>
      <c r="C29">
        <v>120</v>
      </c>
      <c r="D29">
        <v>50</v>
      </c>
      <c r="E29">
        <v>4</v>
      </c>
      <c r="F29">
        <v>0.5</v>
      </c>
      <c r="G29">
        <v>0.5</v>
      </c>
      <c r="H29" s="2">
        <v>12.96</v>
      </c>
      <c r="I29" s="3">
        <v>3.512</v>
      </c>
      <c r="J29" s="5">
        <f t="shared" si="0"/>
        <v>130</v>
      </c>
      <c r="K29" s="5">
        <f>J29/E29</f>
        <v>32.5</v>
      </c>
    </row>
    <row r="30" spans="1:11" ht="12.75">
      <c r="A30" s="1" t="s">
        <v>34</v>
      </c>
      <c r="B30" t="s">
        <v>60</v>
      </c>
      <c r="C30">
        <v>40</v>
      </c>
      <c r="D30">
        <v>20</v>
      </c>
      <c r="E30">
        <v>3</v>
      </c>
      <c r="F30">
        <v>0.5</v>
      </c>
      <c r="G30">
        <v>0.5</v>
      </c>
      <c r="H30" s="2">
        <v>3.24</v>
      </c>
      <c r="I30" s="3">
        <v>0.878</v>
      </c>
      <c r="J30" s="5">
        <f t="shared" si="0"/>
        <v>44.721359549995796</v>
      </c>
      <c r="K30" s="5">
        <f>J30/E30</f>
        <v>14.9071198499986</v>
      </c>
    </row>
    <row r="31" spans="1:11" ht="12.75">
      <c r="A31" s="1" t="s">
        <v>34</v>
      </c>
      <c r="B31" t="s">
        <v>61</v>
      </c>
      <c r="C31">
        <v>50</v>
      </c>
      <c r="D31">
        <v>20</v>
      </c>
      <c r="E31">
        <v>2</v>
      </c>
      <c r="F31">
        <v>0.5</v>
      </c>
      <c r="G31">
        <v>0.5</v>
      </c>
      <c r="H31" s="2">
        <v>2.64</v>
      </c>
      <c r="I31" s="3">
        <v>0.715</v>
      </c>
      <c r="J31" s="5">
        <f t="shared" si="0"/>
        <v>53.85164807134504</v>
      </c>
      <c r="K31" s="5">
        <f>J31/E31</f>
        <v>26.92582403567252</v>
      </c>
    </row>
    <row r="32" spans="1:11" ht="12.75">
      <c r="A32" s="1" t="s">
        <v>34</v>
      </c>
      <c r="B32" t="s">
        <v>62</v>
      </c>
      <c r="C32">
        <v>80</v>
      </c>
      <c r="D32">
        <v>50</v>
      </c>
      <c r="E32">
        <v>4</v>
      </c>
      <c r="F32">
        <v>0.6</v>
      </c>
      <c r="G32">
        <v>0.6</v>
      </c>
      <c r="H32" s="2">
        <v>9.76</v>
      </c>
      <c r="I32" s="3">
        <v>2.645</v>
      </c>
      <c r="J32" s="5">
        <f t="shared" si="0"/>
        <v>94.33981132056604</v>
      </c>
      <c r="K32" s="5">
        <f>J32/E32</f>
        <v>23.58495283014151</v>
      </c>
    </row>
    <row r="33" spans="1:11" ht="12.75">
      <c r="A33" s="1" t="s">
        <v>34</v>
      </c>
      <c r="B33" t="s">
        <v>63</v>
      </c>
      <c r="C33">
        <v>80</v>
      </c>
      <c r="D33">
        <v>60</v>
      </c>
      <c r="E33">
        <v>4</v>
      </c>
      <c r="F33">
        <v>0.6</v>
      </c>
      <c r="G33">
        <v>0.6</v>
      </c>
      <c r="H33" s="2">
        <v>10.56</v>
      </c>
      <c r="I33" s="3">
        <v>2.862</v>
      </c>
      <c r="J33" s="5">
        <f t="shared" si="0"/>
        <v>100</v>
      </c>
      <c r="K33" s="5">
        <f>J33/E33</f>
        <v>25</v>
      </c>
    </row>
    <row r="34" spans="1:11" ht="12.75">
      <c r="A34" s="1" t="s">
        <v>34</v>
      </c>
      <c r="B34" t="s">
        <v>64</v>
      </c>
      <c r="C34">
        <v>120</v>
      </c>
      <c r="D34">
        <v>60</v>
      </c>
      <c r="E34">
        <v>4</v>
      </c>
      <c r="F34">
        <v>0.6</v>
      </c>
      <c r="G34">
        <v>0.6</v>
      </c>
      <c r="H34" s="2">
        <v>14.08</v>
      </c>
      <c r="I34" s="3">
        <v>3.816</v>
      </c>
      <c r="J34" s="5">
        <f t="shared" si="0"/>
        <v>134.16407864998737</v>
      </c>
      <c r="K34" s="5">
        <f>J34/E34</f>
        <v>33.54101966249684</v>
      </c>
    </row>
    <row r="35" spans="1:11" ht="12.75">
      <c r="A35" s="1" t="s">
        <v>34</v>
      </c>
      <c r="B35" t="s">
        <v>65</v>
      </c>
      <c r="C35">
        <v>30</v>
      </c>
      <c r="D35">
        <v>15</v>
      </c>
      <c r="E35">
        <v>2</v>
      </c>
      <c r="F35">
        <v>0.5</v>
      </c>
      <c r="G35">
        <v>0.5</v>
      </c>
      <c r="H35" s="2">
        <v>1.64</v>
      </c>
      <c r="I35" s="3">
        <v>0.444</v>
      </c>
      <c r="J35" s="5">
        <f t="shared" si="0"/>
        <v>33.54101966249684</v>
      </c>
      <c r="K35" s="5">
        <f>J35/E35</f>
        <v>16.77050983124842</v>
      </c>
    </row>
    <row r="36" spans="1:11" ht="12.75">
      <c r="A36" s="1" t="s">
        <v>34</v>
      </c>
      <c r="B36" t="s">
        <v>66</v>
      </c>
      <c r="C36">
        <v>35</v>
      </c>
      <c r="D36">
        <v>20</v>
      </c>
      <c r="E36">
        <v>2</v>
      </c>
      <c r="F36">
        <v>0.5</v>
      </c>
      <c r="G36">
        <v>0.5</v>
      </c>
      <c r="H36" s="2">
        <v>2.04</v>
      </c>
      <c r="I36" s="3">
        <v>0.553</v>
      </c>
      <c r="J36" s="5">
        <f t="shared" si="0"/>
        <v>40.311288741492746</v>
      </c>
      <c r="K36" s="5">
        <f>J36/E36</f>
        <v>20.155644370746373</v>
      </c>
    </row>
    <row r="37" spans="1:11" ht="12.75">
      <c r="A37" s="1" t="s">
        <v>34</v>
      </c>
      <c r="B37" t="s">
        <v>67</v>
      </c>
      <c r="C37">
        <v>50</v>
      </c>
      <c r="D37">
        <v>15</v>
      </c>
      <c r="E37">
        <v>2</v>
      </c>
      <c r="F37">
        <v>0.5</v>
      </c>
      <c r="G37">
        <v>0.5</v>
      </c>
      <c r="H37" s="2">
        <v>2.44</v>
      </c>
      <c r="I37" s="3">
        <v>0.661</v>
      </c>
      <c r="J37" s="5">
        <f t="shared" si="0"/>
        <v>52.20153254455275</v>
      </c>
      <c r="K37" s="5">
        <f>J37/E37</f>
        <v>26.100766272276374</v>
      </c>
    </row>
    <row r="38" spans="1:11" ht="12.75">
      <c r="A38" s="1" t="s">
        <v>34</v>
      </c>
      <c r="B38" t="s">
        <v>68</v>
      </c>
      <c r="C38">
        <v>40</v>
      </c>
      <c r="D38">
        <v>30</v>
      </c>
      <c r="E38">
        <v>3</v>
      </c>
      <c r="F38">
        <v>0.5</v>
      </c>
      <c r="G38">
        <v>0.5</v>
      </c>
      <c r="H38" s="2">
        <v>3.84</v>
      </c>
      <c r="I38" s="3">
        <v>1.041</v>
      </c>
      <c r="J38" s="5">
        <f t="shared" si="0"/>
        <v>50</v>
      </c>
      <c r="K38" s="5">
        <f>J38/E38</f>
        <v>16.666666666666668</v>
      </c>
    </row>
    <row r="39" spans="1:11" ht="12.75">
      <c r="A39" s="1" t="s">
        <v>34</v>
      </c>
      <c r="B39" t="s">
        <v>69</v>
      </c>
      <c r="C39">
        <v>100</v>
      </c>
      <c r="D39">
        <v>50</v>
      </c>
      <c r="E39">
        <v>3</v>
      </c>
      <c r="F39">
        <v>0.5</v>
      </c>
      <c r="G39">
        <v>0.5</v>
      </c>
      <c r="H39" s="2">
        <v>8.64</v>
      </c>
      <c r="I39" s="3">
        <v>2.341</v>
      </c>
      <c r="J39" s="5">
        <f t="shared" si="0"/>
        <v>111.80339887498948</v>
      </c>
      <c r="K39" s="5">
        <f>J39/E39</f>
        <v>37.26779962499649</v>
      </c>
    </row>
    <row r="40" spans="1:11" ht="12.75">
      <c r="A40" s="1" t="s">
        <v>34</v>
      </c>
      <c r="B40" t="s">
        <v>70</v>
      </c>
      <c r="C40">
        <v>50</v>
      </c>
      <c r="D40">
        <v>25</v>
      </c>
      <c r="E40">
        <v>3</v>
      </c>
      <c r="F40">
        <v>0.4</v>
      </c>
      <c r="G40">
        <v>0.4</v>
      </c>
      <c r="H40" s="2">
        <v>4.14</v>
      </c>
      <c r="I40" s="3">
        <v>1.122</v>
      </c>
      <c r="J40" s="5">
        <f t="shared" si="0"/>
        <v>55.90169943749474</v>
      </c>
      <c r="K40" s="5">
        <f>J40/E40</f>
        <v>18.633899812498246</v>
      </c>
    </row>
    <row r="41" spans="1:11" ht="12.75">
      <c r="A41" s="1" t="s">
        <v>34</v>
      </c>
      <c r="B41" t="s">
        <v>71</v>
      </c>
      <c r="C41">
        <v>100</v>
      </c>
      <c r="D41">
        <v>18</v>
      </c>
      <c r="E41">
        <v>2</v>
      </c>
      <c r="F41">
        <v>0.5</v>
      </c>
      <c r="G41">
        <v>0.5</v>
      </c>
      <c r="H41" s="2">
        <v>4.56</v>
      </c>
      <c r="I41" s="3">
        <v>1.236</v>
      </c>
      <c r="J41" s="5">
        <f t="shared" si="0"/>
        <v>101.6070863670443</v>
      </c>
      <c r="K41" s="5">
        <f>J41/E41</f>
        <v>50.80354318352215</v>
      </c>
    </row>
    <row r="42" spans="1:11" ht="12.75">
      <c r="A42" s="1" t="s">
        <v>34</v>
      </c>
      <c r="B42" t="s">
        <v>72</v>
      </c>
      <c r="C42">
        <v>50</v>
      </c>
      <c r="D42">
        <v>30</v>
      </c>
      <c r="E42">
        <v>2.5</v>
      </c>
      <c r="F42">
        <v>0.5</v>
      </c>
      <c r="G42">
        <v>0.5</v>
      </c>
      <c r="H42" s="2">
        <v>3.75</v>
      </c>
      <c r="I42" s="3">
        <v>1.016</v>
      </c>
      <c r="J42" s="5">
        <f t="shared" si="0"/>
        <v>58.309518948453004</v>
      </c>
      <c r="K42" s="5">
        <f>J42/E42</f>
        <v>23.323807579381203</v>
      </c>
    </row>
    <row r="43" spans="1:11" ht="12.75">
      <c r="A43" s="1" t="s">
        <v>34</v>
      </c>
      <c r="B43" t="s">
        <v>73</v>
      </c>
      <c r="C43">
        <v>50</v>
      </c>
      <c r="D43">
        <v>25</v>
      </c>
      <c r="E43">
        <v>2</v>
      </c>
      <c r="F43">
        <v>0.5</v>
      </c>
      <c r="G43">
        <v>0.5</v>
      </c>
      <c r="H43" s="2">
        <v>2.84</v>
      </c>
      <c r="I43" s="3">
        <v>0.77</v>
      </c>
      <c r="J43" s="5">
        <f t="shared" si="0"/>
        <v>55.90169943749474</v>
      </c>
      <c r="K43" s="5">
        <f>J43/E43</f>
        <v>27.95084971874737</v>
      </c>
    </row>
    <row r="44" spans="1:11" ht="12.75">
      <c r="A44" s="1" t="s">
        <v>34</v>
      </c>
      <c r="B44" t="s">
        <v>74</v>
      </c>
      <c r="C44">
        <v>25</v>
      </c>
      <c r="D44">
        <v>15</v>
      </c>
      <c r="E44">
        <v>1.7</v>
      </c>
      <c r="F44">
        <v>0.2</v>
      </c>
      <c r="G44">
        <v>1.5</v>
      </c>
      <c r="H44" s="2">
        <v>1.24</v>
      </c>
      <c r="I44" s="3">
        <v>0.336</v>
      </c>
      <c r="J44" s="5">
        <f t="shared" si="0"/>
        <v>29.154759474226502</v>
      </c>
      <c r="K44" s="5">
        <f>J44/E44</f>
        <v>17.149858514250884</v>
      </c>
    </row>
    <row r="45" spans="1:11" ht="12.75">
      <c r="A45" s="1" t="s">
        <v>34</v>
      </c>
      <c r="B45" t="s">
        <v>75</v>
      </c>
      <c r="C45">
        <v>60</v>
      </c>
      <c r="D45">
        <v>40</v>
      </c>
      <c r="E45">
        <v>2</v>
      </c>
      <c r="F45">
        <v>0.5</v>
      </c>
      <c r="G45">
        <v>2.5</v>
      </c>
      <c r="H45" s="2">
        <v>3.789</v>
      </c>
      <c r="I45" s="3">
        <v>1.027</v>
      </c>
      <c r="J45" s="5">
        <f t="shared" si="0"/>
        <v>72.11102550927978</v>
      </c>
      <c r="K45" s="5">
        <f>J45/E45</f>
        <v>36.05551275463989</v>
      </c>
    </row>
    <row r="46" spans="1:11" ht="12.75">
      <c r="A46" s="1" t="s">
        <v>34</v>
      </c>
      <c r="B46" t="s">
        <v>76</v>
      </c>
      <c r="C46">
        <v>40</v>
      </c>
      <c r="D46">
        <v>20</v>
      </c>
      <c r="E46">
        <v>1.5</v>
      </c>
      <c r="F46">
        <v>0.4</v>
      </c>
      <c r="G46">
        <v>0.4</v>
      </c>
      <c r="H46" s="2">
        <v>1.71</v>
      </c>
      <c r="I46" s="3">
        <v>0.463</v>
      </c>
      <c r="J46" s="5">
        <f t="shared" si="0"/>
        <v>44.721359549995796</v>
      </c>
      <c r="K46" s="5">
        <f>J46/E46</f>
        <v>29.8142396999972</v>
      </c>
    </row>
    <row r="47" spans="1:11" ht="12.75">
      <c r="A47" s="1" t="s">
        <v>34</v>
      </c>
      <c r="B47" t="s">
        <v>77</v>
      </c>
      <c r="C47">
        <v>100</v>
      </c>
      <c r="D47">
        <v>25</v>
      </c>
      <c r="E47">
        <v>3</v>
      </c>
      <c r="F47">
        <v>0.4</v>
      </c>
      <c r="G47">
        <v>0.4</v>
      </c>
      <c r="H47" s="2">
        <v>7.14</v>
      </c>
      <c r="I47" s="3">
        <v>1.935</v>
      </c>
      <c r="J47" s="5">
        <f t="shared" si="0"/>
        <v>103.07764064044152</v>
      </c>
      <c r="K47" s="5">
        <f>J47/E47</f>
        <v>34.35921354681384</v>
      </c>
    </row>
    <row r="48" spans="1:11" ht="12.75">
      <c r="A48" s="1" t="s">
        <v>34</v>
      </c>
      <c r="B48" t="s">
        <v>78</v>
      </c>
      <c r="C48">
        <v>100</v>
      </c>
      <c r="D48">
        <v>40</v>
      </c>
      <c r="E48">
        <v>3</v>
      </c>
      <c r="F48">
        <v>0.4</v>
      </c>
      <c r="G48">
        <v>0.4</v>
      </c>
      <c r="H48" s="2">
        <v>8.04</v>
      </c>
      <c r="I48" s="3">
        <v>2.279</v>
      </c>
      <c r="J48" s="5">
        <f t="shared" si="0"/>
        <v>107.70329614269008</v>
      </c>
      <c r="K48" s="5">
        <f>J48/E48</f>
        <v>35.901098714230024</v>
      </c>
    </row>
    <row r="49" spans="1:11" ht="12.75">
      <c r="A49" s="1" t="s">
        <v>34</v>
      </c>
      <c r="B49" t="s">
        <v>79</v>
      </c>
      <c r="C49">
        <v>60</v>
      </c>
      <c r="D49">
        <v>50</v>
      </c>
      <c r="E49">
        <v>4</v>
      </c>
      <c r="F49">
        <v>0.6</v>
      </c>
      <c r="G49">
        <v>0.6</v>
      </c>
      <c r="H49" s="2">
        <v>8.16</v>
      </c>
      <c r="I49" s="3">
        <v>2.211</v>
      </c>
      <c r="J49" s="5">
        <f t="shared" si="0"/>
        <v>78.10249675906654</v>
      </c>
      <c r="K49" s="5">
        <f>J49/E49</f>
        <v>19.525624189766635</v>
      </c>
    </row>
    <row r="50" spans="1:11" ht="12.75">
      <c r="A50" s="1" t="s">
        <v>34</v>
      </c>
      <c r="B50" t="s">
        <v>80</v>
      </c>
      <c r="C50">
        <v>75</v>
      </c>
      <c r="D50">
        <v>50</v>
      </c>
      <c r="E50">
        <v>3</v>
      </c>
      <c r="F50">
        <v>0.5</v>
      </c>
      <c r="G50">
        <v>0.5</v>
      </c>
      <c r="H50" s="2">
        <v>7.14</v>
      </c>
      <c r="I50" s="3">
        <v>1.935</v>
      </c>
      <c r="J50" s="5">
        <f t="shared" si="0"/>
        <v>90.13878188659973</v>
      </c>
      <c r="K50" s="5">
        <f>J50/E50</f>
        <v>30.046260628866577</v>
      </c>
    </row>
    <row r="51" spans="1:11" ht="12.75">
      <c r="A51" s="1" t="s">
        <v>34</v>
      </c>
      <c r="B51" t="s">
        <v>81</v>
      </c>
      <c r="C51">
        <v>80</v>
      </c>
      <c r="D51">
        <v>40</v>
      </c>
      <c r="E51">
        <v>2.5</v>
      </c>
      <c r="F51">
        <v>0.5</v>
      </c>
      <c r="G51">
        <v>0.5</v>
      </c>
      <c r="H51" s="2">
        <v>5.75</v>
      </c>
      <c r="J51" s="5">
        <f t="shared" si="0"/>
        <v>89.44271909999159</v>
      </c>
      <c r="K51" s="5">
        <f>J51/E51</f>
        <v>35.77708763999664</v>
      </c>
    </row>
    <row r="52" spans="1:11" ht="12.75">
      <c r="A52" s="1" t="s">
        <v>34</v>
      </c>
      <c r="B52" t="s">
        <v>85</v>
      </c>
      <c r="C52">
        <v>50</v>
      </c>
      <c r="D52">
        <v>40</v>
      </c>
      <c r="E52">
        <v>2</v>
      </c>
      <c r="F52">
        <v>0.5</v>
      </c>
      <c r="G52">
        <v>0.5</v>
      </c>
      <c r="H52" s="4">
        <f aca="true" t="shared" si="1" ref="H52:H60">((C52*D52)-(C52-E52)*(D52-E52))/100</f>
        <v>1.76</v>
      </c>
      <c r="I52" s="13">
        <v>0.932</v>
      </c>
      <c r="J52" s="5">
        <f t="shared" si="0"/>
        <v>64.03124237432849</v>
      </c>
      <c r="K52" s="5">
        <f>J52/E52</f>
        <v>32.01562118716424</v>
      </c>
    </row>
    <row r="53" spans="1:11" ht="12.75">
      <c r="A53" s="1" t="s">
        <v>34</v>
      </c>
      <c r="B53" t="s">
        <v>86</v>
      </c>
      <c r="C53">
        <v>100</v>
      </c>
      <c r="D53">
        <v>20</v>
      </c>
      <c r="E53">
        <v>2</v>
      </c>
      <c r="F53">
        <v>0.5</v>
      </c>
      <c r="G53">
        <v>0.5</v>
      </c>
      <c r="H53" s="4">
        <f t="shared" si="1"/>
        <v>2.36</v>
      </c>
      <c r="I53" s="13">
        <v>1.257</v>
      </c>
      <c r="J53" s="5">
        <f t="shared" si="0"/>
        <v>101.9803902718557</v>
      </c>
      <c r="K53" s="5">
        <f>J53/E53</f>
        <v>50.99019513592785</v>
      </c>
    </row>
    <row r="54" spans="1:11" ht="12.75">
      <c r="A54" s="1" t="s">
        <v>34</v>
      </c>
      <c r="B54" t="s">
        <v>87</v>
      </c>
      <c r="C54">
        <v>100</v>
      </c>
      <c r="D54">
        <v>50</v>
      </c>
      <c r="E54">
        <v>2</v>
      </c>
      <c r="F54">
        <v>0.5</v>
      </c>
      <c r="G54">
        <v>0.5</v>
      </c>
      <c r="H54" s="4">
        <f t="shared" si="1"/>
        <v>2.96</v>
      </c>
      <c r="I54" s="13">
        <v>1.583</v>
      </c>
      <c r="J54" s="5">
        <f t="shared" si="0"/>
        <v>111.80339887498948</v>
      </c>
      <c r="K54" s="5">
        <f>J54/E54</f>
        <v>55.90169943749474</v>
      </c>
    </row>
    <row r="55" spans="1:11" ht="12.75">
      <c r="A55" s="1" t="s">
        <v>34</v>
      </c>
      <c r="B55" t="s">
        <v>88</v>
      </c>
      <c r="C55">
        <v>120</v>
      </c>
      <c r="D55">
        <v>40</v>
      </c>
      <c r="E55">
        <v>2.5</v>
      </c>
      <c r="F55">
        <v>0.5</v>
      </c>
      <c r="G55">
        <v>0.5</v>
      </c>
      <c r="H55" s="4">
        <f t="shared" si="1"/>
        <v>3.9375</v>
      </c>
      <c r="I55" s="13">
        <v>2.1</v>
      </c>
      <c r="J55" s="5">
        <f t="shared" si="0"/>
        <v>126.49110640673517</v>
      </c>
      <c r="K55" s="5">
        <f>J55/E55</f>
        <v>50.596442562694065</v>
      </c>
    </row>
    <row r="56" spans="1:11" ht="12.75">
      <c r="A56" s="1" t="s">
        <v>34</v>
      </c>
      <c r="B56" t="s">
        <v>89</v>
      </c>
      <c r="C56">
        <v>150</v>
      </c>
      <c r="D56">
        <v>50</v>
      </c>
      <c r="E56">
        <v>3</v>
      </c>
      <c r="F56">
        <v>0.5</v>
      </c>
      <c r="G56">
        <v>0.5</v>
      </c>
      <c r="H56" s="4">
        <f t="shared" si="1"/>
        <v>5.91</v>
      </c>
      <c r="I56" s="13">
        <v>3.154</v>
      </c>
      <c r="J56" s="5">
        <f t="shared" si="0"/>
        <v>158.11388300841898</v>
      </c>
      <c r="K56" s="5">
        <f>J56/E56</f>
        <v>52.70462766947299</v>
      </c>
    </row>
    <row r="57" spans="1:11" ht="12.75">
      <c r="A57" s="1" t="s">
        <v>34</v>
      </c>
      <c r="B57" t="s">
        <v>90</v>
      </c>
      <c r="C57">
        <v>130</v>
      </c>
      <c r="D57">
        <v>50</v>
      </c>
      <c r="E57">
        <v>4</v>
      </c>
      <c r="F57">
        <v>0.6</v>
      </c>
      <c r="G57">
        <v>0.6</v>
      </c>
      <c r="H57" s="4">
        <f t="shared" si="1"/>
        <v>7.04</v>
      </c>
      <c r="I57" s="13">
        <v>3.729</v>
      </c>
      <c r="J57" s="5">
        <f t="shared" si="0"/>
        <v>139.2838827718412</v>
      </c>
      <c r="K57" s="5">
        <f>J57/E57</f>
        <v>34.8209706929603</v>
      </c>
    </row>
    <row r="58" spans="1:11" ht="12.75">
      <c r="A58" s="1" t="s">
        <v>34</v>
      </c>
      <c r="B58" t="s">
        <v>91</v>
      </c>
      <c r="C58">
        <v>150</v>
      </c>
      <c r="D58">
        <v>40</v>
      </c>
      <c r="E58">
        <v>4</v>
      </c>
      <c r="F58">
        <v>0.6</v>
      </c>
      <c r="G58">
        <v>0.6</v>
      </c>
      <c r="H58" s="4">
        <f t="shared" si="1"/>
        <v>7.44</v>
      </c>
      <c r="I58" s="13">
        <v>3.946</v>
      </c>
      <c r="J58" s="5">
        <f t="shared" si="0"/>
        <v>155.24174696260025</v>
      </c>
      <c r="K58" s="5">
        <f>J58/E58</f>
        <v>38.81043674065006</v>
      </c>
    </row>
    <row r="59" spans="1:11" ht="12.75">
      <c r="A59" s="1" t="s">
        <v>34</v>
      </c>
      <c r="B59" t="s">
        <v>92</v>
      </c>
      <c r="C59">
        <v>150</v>
      </c>
      <c r="D59">
        <v>50</v>
      </c>
      <c r="E59">
        <v>4</v>
      </c>
      <c r="F59">
        <v>0.6</v>
      </c>
      <c r="G59">
        <v>0.6</v>
      </c>
      <c r="H59" s="4">
        <f t="shared" si="1"/>
        <v>7.84</v>
      </c>
      <c r="I59" s="13">
        <v>4.163</v>
      </c>
      <c r="J59" s="5">
        <f t="shared" si="0"/>
        <v>158.11388300841898</v>
      </c>
      <c r="K59" s="5">
        <f>J59/E59</f>
        <v>39.528470752104745</v>
      </c>
    </row>
    <row r="60" spans="1:11" ht="12.75">
      <c r="A60" s="1" t="s">
        <v>34</v>
      </c>
      <c r="B60" t="s">
        <v>93</v>
      </c>
      <c r="C60">
        <v>200</v>
      </c>
      <c r="D60">
        <v>50</v>
      </c>
      <c r="E60">
        <v>4</v>
      </c>
      <c r="F60">
        <v>0.6</v>
      </c>
      <c r="G60">
        <v>0.6</v>
      </c>
      <c r="H60" s="4">
        <f t="shared" si="1"/>
        <v>9.84</v>
      </c>
      <c r="I60" s="13">
        <v>5.247</v>
      </c>
      <c r="J60" s="5">
        <f t="shared" si="0"/>
        <v>206.15528128088303</v>
      </c>
      <c r="K60" s="5">
        <f>J60/E60</f>
        <v>51.53882032022076</v>
      </c>
    </row>
    <row r="61" spans="1:11" ht="12.75">
      <c r="A61" s="1" t="s">
        <v>34</v>
      </c>
      <c r="B61" t="s">
        <v>96</v>
      </c>
      <c r="C61">
        <v>80</v>
      </c>
      <c r="D61">
        <v>20</v>
      </c>
      <c r="E61">
        <v>2</v>
      </c>
      <c r="F61">
        <v>0.5</v>
      </c>
      <c r="G61">
        <v>0.5</v>
      </c>
      <c r="H61" s="4">
        <v>3.84</v>
      </c>
      <c r="I61" s="13">
        <v>1.041</v>
      </c>
      <c r="J61" s="5">
        <f t="shared" si="0"/>
        <v>82.46211251235322</v>
      </c>
      <c r="K61" s="5">
        <f>J61/E61</f>
        <v>41.23105625617661</v>
      </c>
    </row>
    <row r="62" spans="1:11" ht="12.75">
      <c r="A62" s="1" t="s">
        <v>34</v>
      </c>
      <c r="B62" t="s">
        <v>106</v>
      </c>
      <c r="C62">
        <v>20</v>
      </c>
      <c r="D62">
        <v>10</v>
      </c>
      <c r="E62">
        <v>2</v>
      </c>
      <c r="F62">
        <v>0.5</v>
      </c>
      <c r="G62">
        <v>0.5</v>
      </c>
      <c r="H62" s="2">
        <v>1.04</v>
      </c>
      <c r="I62" s="13">
        <v>0.282</v>
      </c>
      <c r="J62" s="5">
        <f t="shared" si="0"/>
        <v>22.360679774997898</v>
      </c>
      <c r="K62" s="5">
        <f>J62/E62</f>
        <v>11.180339887498949</v>
      </c>
    </row>
    <row r="63" spans="1:11" ht="12.75">
      <c r="A63" s="1" t="s">
        <v>34</v>
      </c>
      <c r="B63" t="s">
        <v>107</v>
      </c>
      <c r="C63">
        <v>25</v>
      </c>
      <c r="D63">
        <v>15</v>
      </c>
      <c r="E63">
        <v>2</v>
      </c>
      <c r="F63">
        <v>0.5</v>
      </c>
      <c r="G63">
        <v>0.5</v>
      </c>
      <c r="H63" s="2">
        <v>1.44</v>
      </c>
      <c r="I63" s="13">
        <v>0.39</v>
      </c>
      <c r="J63" s="5">
        <f t="shared" si="0"/>
        <v>29.154759474226502</v>
      </c>
      <c r="K63" s="5">
        <f>J63/E63</f>
        <v>14.577379737113251</v>
      </c>
    </row>
    <row r="64" spans="1:11" ht="12.75">
      <c r="A64" s="1" t="s">
        <v>34</v>
      </c>
      <c r="B64" t="s">
        <v>108</v>
      </c>
      <c r="C64">
        <v>40</v>
      </c>
      <c r="D64">
        <v>15</v>
      </c>
      <c r="E64">
        <v>2</v>
      </c>
      <c r="F64">
        <v>0.5</v>
      </c>
      <c r="G64">
        <v>0.5</v>
      </c>
      <c r="H64" s="2">
        <v>2.04</v>
      </c>
      <c r="I64" s="13">
        <v>0.553</v>
      </c>
      <c r="J64" s="5">
        <f t="shared" si="0"/>
        <v>42.720018726587654</v>
      </c>
      <c r="K64" s="5">
        <f>J64/E64</f>
        <v>21.360009363293827</v>
      </c>
    </row>
    <row r="65" spans="1:11" ht="12.75">
      <c r="A65" s="1" t="s">
        <v>34</v>
      </c>
      <c r="B65" t="s">
        <v>110</v>
      </c>
      <c r="C65">
        <v>100</v>
      </c>
      <c r="D65">
        <v>30</v>
      </c>
      <c r="E65">
        <v>2</v>
      </c>
      <c r="F65">
        <v>0.5</v>
      </c>
      <c r="G65">
        <v>0.5</v>
      </c>
      <c r="H65" s="2">
        <v>5.04</v>
      </c>
      <c r="I65" s="13">
        <v>1.366</v>
      </c>
      <c r="J65" s="5">
        <f aca="true" t="shared" si="2" ref="J65:J73">SQRT(C65*C65+D65*D65)</f>
        <v>104.4030650891055</v>
      </c>
      <c r="K65" s="5">
        <f>J65/E65</f>
        <v>52.20153254455275</v>
      </c>
    </row>
    <row r="66" spans="1:11" ht="12.75">
      <c r="A66" s="1" t="s">
        <v>34</v>
      </c>
      <c r="B66" t="s">
        <v>111</v>
      </c>
      <c r="C66">
        <v>25</v>
      </c>
      <c r="D66">
        <v>20</v>
      </c>
      <c r="E66">
        <v>2</v>
      </c>
      <c r="F66">
        <v>0.5</v>
      </c>
      <c r="G66">
        <v>0.5</v>
      </c>
      <c r="H66" s="2">
        <v>1.64</v>
      </c>
      <c r="I66" s="13">
        <v>0.444</v>
      </c>
      <c r="J66" s="5">
        <f t="shared" si="2"/>
        <v>32.01562118716424</v>
      </c>
      <c r="K66" s="5">
        <f>J66/E66</f>
        <v>16.00781059358212</v>
      </c>
    </row>
    <row r="67" spans="1:11" ht="12.75">
      <c r="A67" s="1" t="s">
        <v>34</v>
      </c>
      <c r="B67" t="s">
        <v>112</v>
      </c>
      <c r="C67">
        <v>120</v>
      </c>
      <c r="D67">
        <v>30</v>
      </c>
      <c r="E67">
        <v>2</v>
      </c>
      <c r="F67">
        <v>0.5</v>
      </c>
      <c r="G67">
        <v>0.5</v>
      </c>
      <c r="H67" s="2">
        <v>5.84</v>
      </c>
      <c r="I67" s="13">
        <v>1.583</v>
      </c>
      <c r="J67" s="5">
        <f t="shared" si="2"/>
        <v>123.69316876852982</v>
      </c>
      <c r="K67" s="5">
        <f>J67/E67</f>
        <v>61.84658438426491</v>
      </c>
    </row>
    <row r="68" spans="1:11" ht="12.75">
      <c r="A68" s="1" t="s">
        <v>34</v>
      </c>
      <c r="B68" t="s">
        <v>113</v>
      </c>
      <c r="C68">
        <v>40</v>
      </c>
      <c r="D68">
        <v>10</v>
      </c>
      <c r="E68">
        <v>2</v>
      </c>
      <c r="F68">
        <v>0.5</v>
      </c>
      <c r="G68">
        <v>0.5</v>
      </c>
      <c r="H68" s="2">
        <v>1.84</v>
      </c>
      <c r="I68" s="13">
        <v>0.499</v>
      </c>
      <c r="J68" s="5">
        <f t="shared" si="2"/>
        <v>41.23105625617661</v>
      </c>
      <c r="K68" s="5">
        <f>J68/E68</f>
        <v>20.615528128088304</v>
      </c>
    </row>
    <row r="69" spans="1:11" ht="12.75">
      <c r="A69" s="1" t="s">
        <v>34</v>
      </c>
      <c r="B69" t="s">
        <v>114</v>
      </c>
      <c r="C69">
        <v>30</v>
      </c>
      <c r="D69">
        <v>10</v>
      </c>
      <c r="E69">
        <v>3</v>
      </c>
      <c r="F69">
        <v>0.5</v>
      </c>
      <c r="G69">
        <v>0.5</v>
      </c>
      <c r="H69" s="2">
        <v>2.04</v>
      </c>
      <c r="I69" s="13">
        <v>0.553</v>
      </c>
      <c r="J69" s="5">
        <f t="shared" si="2"/>
        <v>31.622776601683793</v>
      </c>
      <c r="K69" s="5">
        <f>J69/E69</f>
        <v>10.540925533894598</v>
      </c>
    </row>
    <row r="70" spans="1:11" ht="12.75">
      <c r="A70" s="1" t="s">
        <v>34</v>
      </c>
      <c r="B70" t="s">
        <v>115</v>
      </c>
      <c r="C70">
        <v>25</v>
      </c>
      <c r="D70">
        <v>10</v>
      </c>
      <c r="E70">
        <v>2</v>
      </c>
      <c r="F70">
        <v>0.5</v>
      </c>
      <c r="G70">
        <v>0.5</v>
      </c>
      <c r="H70" s="2">
        <v>1.24</v>
      </c>
      <c r="I70" s="13">
        <v>0.336</v>
      </c>
      <c r="J70" s="5">
        <f t="shared" si="2"/>
        <v>26.92582403567252</v>
      </c>
      <c r="K70" s="5">
        <f>J70/E70</f>
        <v>13.46291201783626</v>
      </c>
    </row>
    <row r="71" spans="1:11" ht="12.75">
      <c r="A71" s="1" t="s">
        <v>34</v>
      </c>
      <c r="B71" t="s">
        <v>116</v>
      </c>
      <c r="C71">
        <v>50</v>
      </c>
      <c r="D71">
        <v>15</v>
      </c>
      <c r="E71">
        <v>3</v>
      </c>
      <c r="F71">
        <v>0.5</v>
      </c>
      <c r="G71">
        <v>0.5</v>
      </c>
      <c r="H71" s="2">
        <v>3.54</v>
      </c>
      <c r="I71" s="13">
        <v>0.959</v>
      </c>
      <c r="J71" s="5">
        <f t="shared" si="2"/>
        <v>52.20153254455275</v>
      </c>
      <c r="K71" s="5">
        <f>J71/E71</f>
        <v>17.40051084818425</v>
      </c>
    </row>
    <row r="72" spans="1:11" ht="12.75">
      <c r="A72" s="1" t="s">
        <v>34</v>
      </c>
      <c r="B72" t="s">
        <v>117</v>
      </c>
      <c r="C72">
        <v>80</v>
      </c>
      <c r="D72">
        <v>50</v>
      </c>
      <c r="E72">
        <v>2</v>
      </c>
      <c r="F72">
        <v>0.5</v>
      </c>
      <c r="G72">
        <v>0.5</v>
      </c>
      <c r="H72" s="2">
        <v>5.04</v>
      </c>
      <c r="I72" s="13">
        <v>1.366</v>
      </c>
      <c r="J72" s="5">
        <f t="shared" si="2"/>
        <v>94.33981132056604</v>
      </c>
      <c r="K72" s="5">
        <f>J72/E72</f>
        <v>47.16990566028302</v>
      </c>
    </row>
    <row r="73" spans="1:11" ht="12.75">
      <c r="A73" s="1" t="s">
        <v>34</v>
      </c>
      <c r="B73" t="s">
        <v>118</v>
      </c>
      <c r="C73">
        <v>50</v>
      </c>
      <c r="D73">
        <v>20</v>
      </c>
      <c r="E73">
        <v>3</v>
      </c>
      <c r="F73">
        <v>0.5</v>
      </c>
      <c r="G73">
        <v>0.5</v>
      </c>
      <c r="H73" s="2">
        <v>3.84</v>
      </c>
      <c r="I73" s="13">
        <v>1.041</v>
      </c>
      <c r="J73" s="5">
        <f t="shared" si="2"/>
        <v>53.85164807134504</v>
      </c>
      <c r="K73" s="5">
        <f>J73/E73</f>
        <v>17.950549357115012</v>
      </c>
    </row>
    <row r="74" spans="1:11" ht="12.75">
      <c r="A74" s="1" t="s">
        <v>34</v>
      </c>
      <c r="B74" t="s">
        <v>122</v>
      </c>
      <c r="C74">
        <v>50</v>
      </c>
      <c r="D74">
        <v>40</v>
      </c>
      <c r="E74">
        <v>4</v>
      </c>
      <c r="F74">
        <v>0.6</v>
      </c>
      <c r="G74">
        <v>0.6</v>
      </c>
      <c r="H74" s="2">
        <v>6.56</v>
      </c>
      <c r="I74" s="13">
        <v>1.778</v>
      </c>
      <c r="J74" s="5">
        <f aca="true" t="shared" si="3" ref="J74:J79">SQRT(C74*C74+D74*D74)</f>
        <v>64.03124237432849</v>
      </c>
      <c r="K74" s="5">
        <f>J74/E74</f>
        <v>16.00781059358212</v>
      </c>
    </row>
    <row r="75" spans="1:11" ht="12.75">
      <c r="A75" s="1" t="s">
        <v>34</v>
      </c>
      <c r="B75" t="s">
        <v>123</v>
      </c>
      <c r="C75">
        <v>20</v>
      </c>
      <c r="D75">
        <v>15</v>
      </c>
      <c r="E75">
        <v>2</v>
      </c>
      <c r="F75">
        <v>0.5</v>
      </c>
      <c r="G75">
        <v>0.5</v>
      </c>
      <c r="H75" s="2">
        <v>1.24</v>
      </c>
      <c r="I75" s="13">
        <v>0.336</v>
      </c>
      <c r="J75" s="5">
        <f t="shared" si="3"/>
        <v>25</v>
      </c>
      <c r="K75" s="5">
        <f>J75/E75</f>
        <v>12.5</v>
      </c>
    </row>
    <row r="76" spans="1:11" ht="12.75">
      <c r="A76" s="1" t="s">
        <v>34</v>
      </c>
      <c r="B76" t="s">
        <v>124</v>
      </c>
      <c r="C76">
        <v>60</v>
      </c>
      <c r="D76">
        <v>45</v>
      </c>
      <c r="E76">
        <v>3</v>
      </c>
      <c r="F76">
        <v>0.5</v>
      </c>
      <c r="G76">
        <v>0.5</v>
      </c>
      <c r="H76" s="2">
        <v>5.94</v>
      </c>
      <c r="I76" s="13">
        <v>1.61</v>
      </c>
      <c r="J76" s="5">
        <f t="shared" si="3"/>
        <v>75</v>
      </c>
      <c r="K76" s="5">
        <f>J76/E76</f>
        <v>25</v>
      </c>
    </row>
    <row r="77" spans="1:11" ht="12.75">
      <c r="A77" s="1" t="s">
        <v>34</v>
      </c>
      <c r="B77" t="s">
        <v>125</v>
      </c>
      <c r="C77">
        <v>100</v>
      </c>
      <c r="D77">
        <v>50</v>
      </c>
      <c r="E77">
        <v>5</v>
      </c>
      <c r="F77">
        <v>0.6</v>
      </c>
      <c r="G77">
        <v>0.6</v>
      </c>
      <c r="H77" s="2">
        <v>9.5</v>
      </c>
      <c r="I77" s="13">
        <v>3.794</v>
      </c>
      <c r="J77" s="5">
        <f t="shared" si="3"/>
        <v>111.80339887498948</v>
      </c>
      <c r="K77" s="5">
        <f>J77/E77</f>
        <v>22.360679774997898</v>
      </c>
    </row>
    <row r="78" spans="1:11" ht="12.75">
      <c r="A78" s="1" t="s">
        <v>34</v>
      </c>
      <c r="B78" t="s">
        <v>126</v>
      </c>
      <c r="C78">
        <v>100</v>
      </c>
      <c r="D78">
        <v>50</v>
      </c>
      <c r="E78">
        <v>6</v>
      </c>
      <c r="F78">
        <v>0.6</v>
      </c>
      <c r="G78">
        <v>0.6</v>
      </c>
      <c r="H78" s="2">
        <v>16.56</v>
      </c>
      <c r="I78" s="13">
        <v>4.488</v>
      </c>
      <c r="J78" s="5">
        <f t="shared" si="3"/>
        <v>111.80339887498948</v>
      </c>
      <c r="K78" s="5">
        <f>J78/E78</f>
        <v>18.633899812498246</v>
      </c>
    </row>
    <row r="79" spans="1:11" ht="12.75">
      <c r="A79" s="1" t="s">
        <v>34</v>
      </c>
      <c r="B79" t="s">
        <v>129</v>
      </c>
      <c r="C79">
        <v>80</v>
      </c>
      <c r="D79">
        <v>50</v>
      </c>
      <c r="E79">
        <v>3</v>
      </c>
      <c r="F79">
        <v>0.5</v>
      </c>
      <c r="G79">
        <v>0.5</v>
      </c>
      <c r="H79" s="2">
        <v>7.44</v>
      </c>
      <c r="I79" s="13">
        <v>2.016</v>
      </c>
      <c r="J79" s="5">
        <f t="shared" si="3"/>
        <v>94.33981132056604</v>
      </c>
      <c r="K79" s="5">
        <f>J79/E79</f>
        <v>31.446603773522014</v>
      </c>
    </row>
  </sheetData>
  <sheetProtection/>
  <autoFilter ref="A4:K79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4181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"Русский алюминий"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98SE</dc:creator>
  <cp:keywords/>
  <dc:description/>
  <cp:lastModifiedBy>Гудронный Коллайдер</cp:lastModifiedBy>
  <cp:lastPrinted>2003-07-28T01:06:33Z</cp:lastPrinted>
  <dcterms:created xsi:type="dcterms:W3CDTF">2001-10-19T11:09:04Z</dcterms:created>
  <dcterms:modified xsi:type="dcterms:W3CDTF">2013-12-18T06:15:11Z</dcterms:modified>
  <cp:category/>
  <cp:version/>
  <cp:contentType/>
  <cp:contentStatus/>
</cp:coreProperties>
</file>